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8FA43452-CCF3-49B7-B13C-EE0E22427CD0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 Sažetak" sheetId="2" r:id="rId1"/>
    <sheet name=" Račun prihoda i rashoda" sheetId="4" r:id="rId2"/>
    <sheet name="Posebni dio" sheetId="6" r:id="rId3"/>
    <sheet name=" Račun financiranja" sheetId="5" r:id="rId4"/>
  </sheets>
  <definedNames>
    <definedName name="_xlnm._FilterDatabase" localSheetId="2" hidden="1">'Posebni dio'!$A$6:$G$219</definedName>
    <definedName name="_xlnm.Print_Area" localSheetId="3">' Račun financiranja'!$A$1:$G$32</definedName>
    <definedName name="_xlnm.Print_Area" localSheetId="1">' Račun prihoda i rashoda'!$A$1:$G$104</definedName>
    <definedName name="_xlnm.Print_Area" localSheetId="0">' Sažetak'!$A$1:$J$44</definedName>
    <definedName name="_xlnm.Print_Area" localSheetId="2">'Posebni dio'!$A$1:$G$219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4" i="2" l="1"/>
  <c r="G41" i="2" s="1"/>
  <c r="G44" i="2" s="1"/>
  <c r="H41" i="2" s="1"/>
  <c r="H44" i="2" s="1"/>
  <c r="I41" i="2" s="1"/>
  <c r="I44" i="2" s="1"/>
  <c r="J41" i="2" s="1"/>
  <c r="J44" i="2" s="1"/>
  <c r="J26" i="2"/>
  <c r="I26" i="2"/>
  <c r="H26" i="2"/>
  <c r="G26" i="2"/>
  <c r="F26" i="2"/>
  <c r="J16" i="2"/>
  <c r="I16" i="2"/>
  <c r="H16" i="2"/>
  <c r="G16" i="2"/>
  <c r="G27" i="2" s="1"/>
  <c r="G34" i="2" s="1"/>
  <c r="F16" i="2" l="1"/>
  <c r="F27" i="2" s="1"/>
  <c r="I27" i="2"/>
  <c r="I34" i="2" s="1"/>
  <c r="I35" i="2" s="1"/>
  <c r="J27" i="2"/>
  <c r="J34" i="2" s="1"/>
  <c r="J35" i="2" s="1"/>
  <c r="H27" i="2"/>
  <c r="H34" i="2" s="1"/>
  <c r="H35" i="2" s="1"/>
  <c r="G35" i="2"/>
  <c r="F34" i="2" l="1"/>
  <c r="F35" i="2" s="1"/>
</calcChain>
</file>

<file path=xl/sharedStrings.xml><?xml version="1.0" encoding="utf-8"?>
<sst xmlns="http://schemas.openxmlformats.org/spreadsheetml/2006/main" count="676" uniqueCount="177">
  <si>
    <t>I. OPĆI DIO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</si>
  <si>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</si>
  <si>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</si>
  <si>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</si>
  <si>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</si>
  <si>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</si>
  <si>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</si>
  <si>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</si>
  <si>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8 PRIMICI OD FINANCIJSKE IMOVINE I ZADUŽIVANJA</t>
  </si>
  <si>
    <t>5 IZDACI ZA FINANCIJSKU IMOVINU I OTPLATE ZAJMOVA</t>
  </si>
  <si>
    <t>NETO FINANCIRANJE</t>
  </si>
  <si>
    <t>VIŠAK / MANJAK + NETO FINANCIRANJE</t>
  </si>
  <si>
    <t>RAZRED I NAZIV</t>
  </si>
  <si>
    <t>A) SAŽETAK RAČUNA PRIHODA I RASHODA</t>
  </si>
  <si>
    <t>B) SAŽETAK RAČUNA FINANCIRANJA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</si>
  <si>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</si>
  <si>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</si>
  <si>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</si>
  <si>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</si>
  <si>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D) VIŠEGODIŠNJI PLAN URAVNOTEŽENJA</t>
  </si>
  <si>
    <t>VIŠAK / MANJAK IZ PRETHODNE(IH) GODINE KOJI ĆE SE RASPOREDITI / POKRITI</t>
  </si>
  <si>
    <t>NAZIV</t>
  </si>
  <si>
    <t xml:space="preserve">A. RAČUN PRIHODA I RASHODA </t>
  </si>
  <si>
    <t>A1. PRIHODI I RASHODI PREMA EKONOMSKOJ KLASIFIKACIJI</t>
  </si>
  <si>
    <t>Prihodi poslovanja</t>
  </si>
  <si>
    <t>Pomoći iz inozemstva i od subjekata unutar općeg proračuna</t>
  </si>
  <si>
    <t>…</t>
  </si>
  <si>
    <t>Prihodi od prodaje nefinancijske imovine</t>
  </si>
  <si>
    <t>Prihodi od prodaje proizvedene dugotrajne imovine</t>
  </si>
  <si>
    <t>Rashodi poslovanja</t>
  </si>
  <si>
    <t>Rashodi za zaposlene</t>
  </si>
  <si>
    <t>Materijalni rashodi</t>
  </si>
  <si>
    <t>Rashodi za nabavu nefinancijske imovine</t>
  </si>
  <si>
    <t>A2. PRIHODI I RASHODI PREMA IZVORIMA FINANCIRANJA</t>
  </si>
  <si>
    <t>Razred/
skupina</t>
  </si>
  <si>
    <t>Opći prihodi i primici</t>
  </si>
  <si>
    <t>Vlastiti prihodi</t>
  </si>
  <si>
    <t>A3. RASHODI PREMA FUNKCIJSKOJ KLASIFIKACIJI</t>
  </si>
  <si>
    <t>B. RAČUN FINANCIRANJA</t>
  </si>
  <si>
    <t>B1. RAČUN FINANCIRANJA PREMA EKONOMSKOJ KLASIFIKACIJI</t>
  </si>
  <si>
    <t>Primici od financijske imovine i zaduživanja</t>
  </si>
  <si>
    <t>Primici od zaduživanja</t>
  </si>
  <si>
    <t>Izdaci za financijsku imovinu i otplate zajmova</t>
  </si>
  <si>
    <t>Izdaci za otplatu glavnice primljenih kredita i zajmova</t>
  </si>
  <si>
    <t>B2. RAČUN FINANCIRANJA PREMA IZVORIMA FINANCIRANJA</t>
  </si>
  <si>
    <t xml:space="preserve">UKUPNO IZDACI </t>
  </si>
  <si>
    <t>II. POSEBNI DIO</t>
  </si>
  <si>
    <t>ŠIFRA</t>
  </si>
  <si>
    <t>Ostali prihodi za posebne namjene</t>
  </si>
  <si>
    <t>Prihodi za posebne namjene</t>
  </si>
  <si>
    <t>Namjenski primici</t>
  </si>
  <si>
    <t>Namjenski primici od zaduživanja</t>
  </si>
  <si>
    <t>VIŠAK / MANJAK TEKUĆE GODINE
(VIŠAK / MANJAK + NETO FINANCIRANJE)</t>
  </si>
  <si>
    <t>6</t>
  </si>
  <si>
    <t>63</t>
  </si>
  <si>
    <t>65</t>
  </si>
  <si>
    <t>Prihodi od upravnih i administrativnih pristojbi, pristojbi po posebnim propisima i naknada</t>
  </si>
  <si>
    <t>66</t>
  </si>
  <si>
    <t>Prihodi od prodaje proizvoda i robe te pruženih usluga i prihodi od donacija te povrati po protestiranim jamstvima</t>
  </si>
  <si>
    <t>67</t>
  </si>
  <si>
    <t>Prihodi iz nadležnog proračuna i od HZZO-a temeljem ugovornih obveza</t>
  </si>
  <si>
    <t>68</t>
  </si>
  <si>
    <t>Kazne, upravne mjere i ostali prihodi</t>
  </si>
  <si>
    <t>7</t>
  </si>
  <si>
    <t>72</t>
  </si>
  <si>
    <t>3</t>
  </si>
  <si>
    <t>31</t>
  </si>
  <si>
    <t>32</t>
  </si>
  <si>
    <t>34</t>
  </si>
  <si>
    <t>Financijski rashodi</t>
  </si>
  <si>
    <t>37</t>
  </si>
  <si>
    <t>Naknade građanima i kućanstvima na temelju osiguranja i druge naknade</t>
  </si>
  <si>
    <t>38</t>
  </si>
  <si>
    <t>Ostali rashodi</t>
  </si>
  <si>
    <t>4</t>
  </si>
  <si>
    <t>42</t>
  </si>
  <si>
    <t>Rashodi za nabavu proizvedene dugotrajne imovine</t>
  </si>
  <si>
    <t>Izvor: 1</t>
  </si>
  <si>
    <t>OPĆI PRIHODI I PRIMICI</t>
  </si>
  <si>
    <t>Izvor: 11</t>
  </si>
  <si>
    <t>Izvor: 12</t>
  </si>
  <si>
    <t>PRIHODI ZA DECENTRALIZIRANE FUNKCIJE</t>
  </si>
  <si>
    <t>Izvor: 3</t>
  </si>
  <si>
    <t>VLASTITI PRIHODI</t>
  </si>
  <si>
    <t>Izvor: 31</t>
  </si>
  <si>
    <t>VLASTITI PRIHODI - PRORAČUNSKI KORISNICI</t>
  </si>
  <si>
    <t>Izvor: 4</t>
  </si>
  <si>
    <t>PRIHODI ZA POSEBNE NAMJENE</t>
  </si>
  <si>
    <t>Izvor: 41</t>
  </si>
  <si>
    <t>Izvor: 44</t>
  </si>
  <si>
    <t>PRIHODI ZA POSEBNE NAMJENE - PRORAČUNSKI KORISNICI</t>
  </si>
  <si>
    <t>Izvor: 5</t>
  </si>
  <si>
    <t>POMOĆI</t>
  </si>
  <si>
    <t>Izvor: 50</t>
  </si>
  <si>
    <t>POMOĆI IZ DRŽAVNOG PRORAČUNA</t>
  </si>
  <si>
    <t>Izvor: 56</t>
  </si>
  <si>
    <t>FONDOVI EU</t>
  </si>
  <si>
    <t>Izvor: 57</t>
  </si>
  <si>
    <t>POMOĆI - PRORAČUNSKI KORISNICI</t>
  </si>
  <si>
    <t>Izvor: 6</t>
  </si>
  <si>
    <t>DONACIJE</t>
  </si>
  <si>
    <t>Izvor: 62</t>
  </si>
  <si>
    <t>DONACIJE - PRORAČUNSKI KORISNICI</t>
  </si>
  <si>
    <t>Izvor: 7</t>
  </si>
  <si>
    <t>PRIHODI OD PRODAJE ILI ZAMJENE NEFINANCIJSKE IMOVINE I NAKNADE S NASLOVA OSIGURANJA</t>
  </si>
  <si>
    <t>Izvor: 73</t>
  </si>
  <si>
    <t>PRIHODI OD PRODAJE NEFIN. IMOVINE I NAKNADA OD OSIGURANJA - PROR. KORISNICI</t>
  </si>
  <si>
    <t>Izvor: 9</t>
  </si>
  <si>
    <t>PRENESENA SREDSTVA IZ PRETHODNE GODINE</t>
  </si>
  <si>
    <t>Izvor: 93</t>
  </si>
  <si>
    <t>VIŠAK - VLASTITI PRIHODI</t>
  </si>
  <si>
    <t>Izvor: 94</t>
  </si>
  <si>
    <t>VIŠAK - PRIHODI ZA POSEBNE NAMJENE</t>
  </si>
  <si>
    <t>Izvor: 95</t>
  </si>
  <si>
    <t>VIŠAK - PRIHODI OD POMOĆI</t>
  </si>
  <si>
    <t>Izvor: 96</t>
  </si>
  <si>
    <t>VIŠAK - DONACIJE</t>
  </si>
  <si>
    <t>Izvor: 97</t>
  </si>
  <si>
    <t>VIŠAK - PRIHODI OD PRODAJE ILI ZAMJENE NEFINANCIJSKE IMOVINE I NAKNADE OD OSIGURANJA</t>
  </si>
  <si>
    <t>IZVRŠENJE 2024
(t-2)</t>
  </si>
  <si>
    <t>TEKUĆI PLAN 2025
(t-1)</t>
  </si>
  <si>
    <t>PLAN 2026
(t)</t>
  </si>
  <si>
    <t>PROJEKCIJA 2027
(t+1)</t>
  </si>
  <si>
    <t>PROJEKCIJA 2028
(t+2)</t>
  </si>
  <si>
    <t>Funk. klas: 0</t>
  </si>
  <si>
    <t>Javnost</t>
  </si>
  <si>
    <t>Funk. klas: 09</t>
  </si>
  <si>
    <t>OBRAZOVANJE</t>
  </si>
  <si>
    <t>Funk. klas: 0912</t>
  </si>
  <si>
    <t>Osnovno obrazovanje</t>
  </si>
  <si>
    <t>Uprava: 0468</t>
  </si>
  <si>
    <t>OŠ VLADIMIR GORTAN</t>
  </si>
  <si>
    <t>1137</t>
  </si>
  <si>
    <t>PROGRAM ZAKONSKOG STANDARDA - DECENTRALIZIRANE FUNKCIJE</t>
  </si>
  <si>
    <t>1138</t>
  </si>
  <si>
    <t>PROGRAM STANDARDA IZNAD DRŽAVNOG STANDARDA - ŠIRE JAVNE POTREBE</t>
  </si>
  <si>
    <t>1139</t>
  </si>
  <si>
    <t>OSTALE PROGRAMSKE AKTIVNOSTI OSNOVNIH ŠKOLA</t>
  </si>
  <si>
    <t>1409</t>
  </si>
  <si>
    <t>EUROPSKI PROJEKTI</t>
  </si>
  <si>
    <t>A113701</t>
  </si>
  <si>
    <t>PROGRAMSKA DJELATNOST OSNOVNIH ŠKOLA GRADA</t>
  </si>
  <si>
    <t>A113801</t>
  </si>
  <si>
    <t>PROGRAM PRODUŽENOG BORAVKA I CJELODNEVNOG ODGOJNO - OBRAZOVANOG RADA</t>
  </si>
  <si>
    <t>A113804</t>
  </si>
  <si>
    <t>PROGRAM RADA S DAROVITIM UČENICIMA</t>
  </si>
  <si>
    <t>A113810</t>
  </si>
  <si>
    <t>PROGRAM STVARALAŠTVA</t>
  </si>
  <si>
    <t>A113811</t>
  </si>
  <si>
    <t>OSTALE AKTIVNOSTI</t>
  </si>
  <si>
    <t>A113814</t>
  </si>
  <si>
    <t>FAKULTATIVNI PREDMET "MOJA RIJEKA"</t>
  </si>
  <si>
    <t>A113821</t>
  </si>
  <si>
    <t>GRAĐANSKI ODGOJ I OBRAZOVANJE</t>
  </si>
  <si>
    <t>A113825</t>
  </si>
  <si>
    <t>ZDRAVSTVENI ODGOJ I OBRAZOVANJE</t>
  </si>
  <si>
    <t>A113828</t>
  </si>
  <si>
    <t>RINOVATORI</t>
  </si>
  <si>
    <t>A113901</t>
  </si>
  <si>
    <t>A113913</t>
  </si>
  <si>
    <t>UDŽBENICI ZA UČENIKE OSNOVNIH ŠKOLA</t>
  </si>
  <si>
    <t>A113914</t>
  </si>
  <si>
    <t>ODGOJNO - OBRAZOVNO, ADMINISTRATIVNO I TEHNIČKO OSOBLJE</t>
  </si>
  <si>
    <t>A113922</t>
  </si>
  <si>
    <t>PREHRANA UČENIKA OSNOVNIH ŠKOLA</t>
  </si>
  <si>
    <t>K113902</t>
  </si>
  <si>
    <t>T113910</t>
  </si>
  <si>
    <t>ŠKOLSKI MEDNI DAN</t>
  </si>
  <si>
    <t>T140908</t>
  </si>
  <si>
    <t>RINKLUZIJA8 - RIJEČKI MODEL PODRŠKE UČENICIMA S TEŠKOĆAMA - EU</t>
  </si>
  <si>
    <t>T140911</t>
  </si>
  <si>
    <t>NASTAVAK RAZVOJA DJECE I MLADIH KROZ STEM PODRUČJE - NARASTEM - EU</t>
  </si>
  <si>
    <t>UKUPNI PRIHODI</t>
  </si>
  <si>
    <t>UKUPNI RASHODI</t>
  </si>
  <si>
    <t>PROIZVEDENA DUGOTRAJNA IMOVINA OSNOVNIH ŠKOLA</t>
  </si>
  <si>
    <t>SVEUKUPNI RASHODI I IZDACI</t>
  </si>
  <si>
    <t xml:space="preserve">FINANCIJSKI PLAN OSNOVNE ŠKOLE VLADIMIR GORTAN 
ZA GODINU 2026. I PROJEKCIJE ZA GODINU 2027 i 2028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</si>
</sst>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#,###,##0.00#####"/>
    <numFmt numFmtId="165" formatCode="#,##0.000000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4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sz val="8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DEBF7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4" fillId="0" borderId="0"/>
    <xf numFmtId="0" fontId="3" fillId="0" borderId="0"/>
    <xf numFmtId="0" fontId="2" fillId="0" borderId="0"/>
  </cellStyleXfs>
  <cellXfs count="117">
    <xf numFmtId="0" fontId="0" fillId="0" borderId="0" xfId="0"/>
    <xf numFmtId="0" fontId="5" fillId="0" borderId="0" xfId="1" applyFont="1"/>
    <xf numFmtId="0" fontId="5" fillId="0" borderId="0" xfId="2" applyFont="1"/>
    <xf numFmtId="0" fontId="7" fillId="0" borderId="0" xfId="2" applyNumberFormat="1" applyFont="1" applyFill="1" applyBorder="1" applyAlignment="1" applyProtection="1">
      <alignment horizontal="center" vertical="center" wrapText="1"/>
    </xf>
    <xf numFmtId="0" fontId="9" fillId="0" borderId="0" xfId="2" applyNumberFormat="1" applyFont="1" applyFill="1" applyBorder="1" applyAlignment="1" applyProtection="1">
      <alignment vertical="center" wrapText="1"/>
    </xf>
    <xf numFmtId="0" fontId="7" fillId="0" borderId="0" xfId="2" applyNumberFormat="1" applyFont="1" applyFill="1" applyBorder="1" applyAlignment="1" applyProtection="1">
      <alignment horizontal="left" wrapText="1"/>
    </xf>
    <xf numFmtId="0" fontId="11" fillId="0" borderId="0" xfId="2" applyNumberFormat="1" applyFont="1" applyFill="1" applyBorder="1" applyAlignment="1" applyProtection="1">
      <alignment wrapText="1"/>
    </xf>
    <xf numFmtId="0" fontId="7" fillId="0" borderId="1" xfId="2" applyNumberFormat="1" applyFont="1" applyFill="1" applyBorder="1" applyAlignment="1" applyProtection="1">
      <alignment horizontal="center" vertical="center" wrapText="1"/>
    </xf>
    <xf numFmtId="0" fontId="12" fillId="0" borderId="1" xfId="2" applyFont="1" applyBorder="1" applyAlignment="1">
      <alignment horizontal="center" vertical="center"/>
    </xf>
    <xf numFmtId="0" fontId="13" fillId="0" borderId="1" xfId="2" applyFont="1" applyBorder="1" applyAlignment="1">
      <alignment horizontal="right" vertical="center"/>
    </xf>
    <xf numFmtId="3" fontId="14" fillId="3" borderId="4" xfId="2" applyNumberFormat="1" applyFont="1" applyFill="1" applyBorder="1" applyAlignment="1">
      <alignment horizontal="right"/>
    </xf>
    <xf numFmtId="0" fontId="16" fillId="3" borderId="2" xfId="2" applyFont="1" applyFill="1" applyBorder="1" applyAlignment="1">
      <alignment horizontal="left" vertical="center"/>
    </xf>
    <xf numFmtId="3" fontId="14" fillId="0" borderId="4" xfId="2" applyNumberFormat="1" applyFont="1" applyFill="1" applyBorder="1" applyAlignment="1" applyProtection="1">
      <alignment horizontal="right" wrapText="1"/>
    </xf>
    <xf numFmtId="3" fontId="14" fillId="0" borderId="4" xfId="2" applyNumberFormat="1" applyFont="1" applyBorder="1" applyAlignment="1">
      <alignment horizontal="right"/>
    </xf>
    <xf numFmtId="0" fontId="11" fillId="0" borderId="0" xfId="2" applyNumberFormat="1" applyFont="1" applyFill="1" applyBorder="1" applyAlignment="1" applyProtection="1">
      <alignment horizontal="center" vertical="center" wrapText="1"/>
    </xf>
    <xf numFmtId="0" fontId="9" fillId="0" borderId="0" xfId="2" applyNumberFormat="1" applyFont="1" applyFill="1" applyBorder="1" applyAlignment="1" applyProtection="1"/>
    <xf numFmtId="0" fontId="7" fillId="0" borderId="0" xfId="2" quotePrefix="1" applyNumberFormat="1" applyFont="1" applyFill="1" applyBorder="1" applyAlignment="1" applyProtection="1">
      <alignment horizontal="center" vertical="center" wrapText="1"/>
    </xf>
    <xf numFmtId="3" fontId="16" fillId="4" borderId="2" xfId="2" quotePrefix="1" applyNumberFormat="1" applyFont="1" applyFill="1" applyBorder="1" applyAlignment="1">
      <alignment horizontal="right"/>
    </xf>
    <xf numFmtId="3" fontId="16" fillId="4" borderId="4" xfId="2" applyNumberFormat="1" applyFont="1" applyFill="1" applyBorder="1" applyAlignment="1" applyProtection="1">
      <alignment horizontal="right" wrapText="1"/>
    </xf>
    <xf numFmtId="3" fontId="16" fillId="3" borderId="2" xfId="2" quotePrefix="1" applyNumberFormat="1" applyFont="1" applyFill="1" applyBorder="1" applyAlignment="1">
      <alignment horizontal="right"/>
    </xf>
    <xf numFmtId="3" fontId="16" fillId="3" borderId="4" xfId="2" quotePrefix="1" applyNumberFormat="1" applyFont="1" applyFill="1" applyBorder="1" applyAlignment="1">
      <alignment horizontal="right"/>
    </xf>
    <xf numFmtId="0" fontId="19" fillId="0" borderId="0" xfId="2" applyFont="1" applyAlignment="1">
      <alignment wrapText="1"/>
    </xf>
    <xf numFmtId="0" fontId="20" fillId="0" borderId="0" xfId="2" quotePrefix="1" applyNumberFormat="1" applyFont="1" applyFill="1" applyBorder="1" applyAlignment="1" applyProtection="1">
      <alignment horizontal="center" vertical="center" wrapText="1"/>
    </xf>
    <xf numFmtId="0" fontId="21" fillId="0" borderId="0" xfId="2" applyNumberFormat="1" applyFont="1" applyFill="1" applyBorder="1" applyAlignment="1" applyProtection="1">
      <alignment horizontal="center" vertical="center" wrapText="1"/>
    </xf>
    <xf numFmtId="0" fontId="17" fillId="0" borderId="0" xfId="2" applyNumberFormat="1" applyFont="1" applyFill="1" applyBorder="1" applyAlignment="1" applyProtection="1"/>
    <xf numFmtId="3" fontId="14" fillId="3" borderId="2" xfId="2" quotePrefix="1" applyNumberFormat="1" applyFont="1" applyFill="1" applyBorder="1" applyAlignment="1">
      <alignment horizontal="right"/>
    </xf>
    <xf numFmtId="3" fontId="14" fillId="3" borderId="4" xfId="2" quotePrefix="1" applyNumberFormat="1" applyFont="1" applyFill="1" applyBorder="1" applyAlignment="1">
      <alignment horizontal="right"/>
    </xf>
    <xf numFmtId="0" fontId="18" fillId="0" borderId="0" xfId="2" applyNumberFormat="1" applyFont="1" applyFill="1" applyBorder="1" applyAlignment="1" applyProtection="1">
      <alignment horizontal="center" vertical="center" wrapText="1"/>
    </xf>
    <xf numFmtId="0" fontId="6" fillId="0" borderId="0" xfId="2" applyNumberFormat="1" applyFont="1" applyFill="1" applyBorder="1" applyAlignment="1" applyProtection="1">
      <alignment horizontal="center" vertical="center" wrapText="1"/>
    </xf>
    <xf numFmtId="0" fontId="10" fillId="0" borderId="0" xfId="2" applyFont="1" applyAlignment="1">
      <alignment wrapText="1"/>
    </xf>
    <xf numFmtId="0" fontId="17" fillId="3" borderId="3" xfId="2" applyNumberFormat="1" applyFont="1" applyFill="1" applyBorder="1" applyAlignment="1" applyProtection="1">
      <alignment vertical="center"/>
    </xf>
    <xf numFmtId="0" fontId="7" fillId="0" borderId="0" xfId="3" applyNumberFormat="1" applyFont="1" applyFill="1" applyBorder="1" applyAlignment="1" applyProtection="1">
      <alignment horizontal="center" vertical="center" wrapText="1"/>
    </xf>
    <xf numFmtId="0" fontId="5" fillId="0" borderId="0" xfId="3" applyFont="1"/>
    <xf numFmtId="0" fontId="9" fillId="0" borderId="0" xfId="3" applyNumberFormat="1" applyFont="1" applyFill="1" applyBorder="1" applyAlignment="1" applyProtection="1">
      <alignment vertical="center" wrapText="1"/>
    </xf>
    <xf numFmtId="0" fontId="10" fillId="0" borderId="0" xfId="3" applyFont="1" applyAlignment="1">
      <alignment wrapText="1"/>
    </xf>
    <xf numFmtId="0" fontId="10" fillId="0" borderId="0" xfId="3" applyFont="1" applyAlignment="1">
      <alignment vertical="center" wrapText="1"/>
    </xf>
    <xf numFmtId="0" fontId="14" fillId="3" borderId="4" xfId="3" applyNumberFormat="1" applyFont="1" applyFill="1" applyBorder="1" applyAlignment="1" applyProtection="1">
      <alignment horizontal="center" vertical="center" wrapText="1"/>
    </xf>
    <xf numFmtId="0" fontId="14" fillId="3" borderId="5" xfId="3" applyNumberFormat="1" applyFont="1" applyFill="1" applyBorder="1" applyAlignment="1" applyProtection="1">
      <alignment horizontal="center" vertical="center" wrapText="1"/>
    </xf>
    <xf numFmtId="0" fontId="14" fillId="3" borderId="4" xfId="3" quotePrefix="1" applyFont="1" applyFill="1" applyBorder="1" applyAlignment="1">
      <alignment horizontal="center" vertical="center" wrapText="1"/>
    </xf>
    <xf numFmtId="0" fontId="15" fillId="3" borderId="4" xfId="3" quotePrefix="1" applyFont="1" applyFill="1" applyBorder="1" applyAlignment="1">
      <alignment horizontal="center" vertical="center" wrapText="1"/>
    </xf>
    <xf numFmtId="0" fontId="22" fillId="0" borderId="0" xfId="3" applyFont="1" applyFill="1"/>
    <xf numFmtId="0" fontId="16" fillId="2" borderId="4" xfId="3" applyNumberFormat="1" applyFont="1" applyFill="1" applyBorder="1" applyAlignment="1" applyProtection="1">
      <alignment horizontal="left" vertical="center" wrapText="1"/>
    </xf>
    <xf numFmtId="3" fontId="9" fillId="2" borderId="4" xfId="3" applyNumberFormat="1" applyFont="1" applyFill="1" applyBorder="1" applyAlignment="1">
      <alignment horizontal="right"/>
    </xf>
    <xf numFmtId="0" fontId="17" fillId="2" borderId="4" xfId="3" applyNumberFormat="1" applyFont="1" applyFill="1" applyBorder="1" applyAlignment="1" applyProtection="1">
      <alignment horizontal="left" vertical="center" wrapText="1"/>
    </xf>
    <xf numFmtId="0" fontId="23" fillId="2" borderId="4" xfId="3" quotePrefix="1" applyFont="1" applyFill="1" applyBorder="1" applyAlignment="1">
      <alignment horizontal="left" vertical="center" wrapText="1"/>
    </xf>
    <xf numFmtId="0" fontId="16" fillId="2" borderId="4" xfId="3" applyNumberFormat="1" applyFont="1" applyFill="1" applyBorder="1" applyAlignment="1" applyProtection="1">
      <alignment vertical="center" wrapText="1"/>
    </xf>
    <xf numFmtId="0" fontId="17" fillId="2" borderId="4" xfId="3" applyNumberFormat="1" applyFont="1" applyFill="1" applyBorder="1" applyAlignment="1" applyProtection="1">
      <alignment vertical="center" wrapText="1"/>
    </xf>
    <xf numFmtId="0" fontId="23" fillId="2" borderId="4" xfId="3" applyFont="1" applyFill="1" applyBorder="1" applyAlignment="1">
      <alignment horizontal="left" vertical="center" indent="1"/>
    </xf>
    <xf numFmtId="0" fontId="23" fillId="2" borderId="4" xfId="3" applyNumberFormat="1" applyFont="1" applyFill="1" applyBorder="1" applyAlignment="1" applyProtection="1">
      <alignment horizontal="left" vertical="center" wrapText="1" indent="1"/>
    </xf>
    <xf numFmtId="0" fontId="17" fillId="2" borderId="4" xfId="3" applyNumberFormat="1" applyFont="1" applyFill="1" applyBorder="1" applyAlignment="1" applyProtection="1">
      <alignment horizontal="left" vertical="center" wrapText="1" indent="2"/>
    </xf>
    <xf numFmtId="0" fontId="6" fillId="0" borderId="0" xfId="3" applyNumberFormat="1" applyFont="1" applyFill="1" applyBorder="1" applyAlignment="1" applyProtection="1">
      <alignment vertical="center" wrapText="1"/>
    </xf>
    <xf numFmtId="0" fontId="6" fillId="0" borderId="0" xfId="3" applyNumberFormat="1" applyFont="1" applyFill="1" applyBorder="1" applyAlignment="1" applyProtection="1">
      <alignment horizontal="left" vertical="center"/>
    </xf>
    <xf numFmtId="0" fontId="5" fillId="0" borderId="4" xfId="3" applyFont="1" applyBorder="1"/>
    <xf numFmtId="0" fontId="15" fillId="0" borderId="4" xfId="3" quotePrefix="1" applyFont="1" applyBorder="1" applyAlignment="1">
      <alignment horizontal="center" vertical="center" wrapText="1"/>
    </xf>
    <xf numFmtId="0" fontId="15" fillId="2" borderId="4" xfId="3" applyNumberFormat="1" applyFont="1" applyFill="1" applyBorder="1" applyAlignment="1" applyProtection="1">
      <alignment horizontal="center" vertical="center" wrapText="1"/>
    </xf>
    <xf numFmtId="0" fontId="5" fillId="0" borderId="4" xfId="3" applyFont="1" applyBorder="1" applyAlignment="1">
      <alignment horizontal="center"/>
    </xf>
    <xf numFmtId="165" fontId="5" fillId="0" borderId="0" xfId="3" applyNumberFormat="1" applyFont="1"/>
    <xf numFmtId="164" fontId="0" fillId="2" borderId="0" xfId="0" applyNumberFormat="1" applyFill="1" applyAlignment="1">
      <alignment horizontal="right"/>
    </xf>
    <xf numFmtId="0" fontId="0" fillId="2" borderId="0" xfId="0" applyFill="1"/>
    <xf numFmtId="164" fontId="25" fillId="2" borderId="4" xfId="0" applyNumberFormat="1" applyFont="1" applyFill="1" applyBorder="1" applyAlignment="1">
      <alignment horizontal="right"/>
    </xf>
    <xf numFmtId="0" fontId="25" fillId="0" borderId="0" xfId="3" applyFont="1"/>
    <xf numFmtId="0" fontId="25" fillId="0" borderId="0" xfId="3" applyFont="1" applyFill="1"/>
    <xf numFmtId="0" fontId="25" fillId="2" borderId="0" xfId="0" applyFont="1" applyFill="1"/>
    <xf numFmtId="164" fontId="25" fillId="2" borderId="0" xfId="0" applyNumberFormat="1" applyFont="1" applyFill="1" applyAlignment="1">
      <alignment horizontal="right"/>
    </xf>
    <xf numFmtId="0" fontId="25" fillId="0" borderId="0" xfId="3" applyFont="1" applyAlignment="1">
      <alignment horizontal="left" indent="1"/>
    </xf>
    <xf numFmtId="0" fontId="0" fillId="0" borderId="4" xfId="0" applyBorder="1"/>
    <xf numFmtId="164" fontId="0" fillId="0" borderId="4" xfId="0" applyNumberFormat="1" applyBorder="1" applyAlignment="1">
      <alignment horizontal="right"/>
    </xf>
    <xf numFmtId="0" fontId="0" fillId="5" borderId="4" xfId="0" applyFill="1" applyBorder="1"/>
    <xf numFmtId="164" fontId="0" fillId="5" borderId="4" xfId="0" applyNumberFormat="1" applyFill="1" applyBorder="1" applyAlignment="1">
      <alignment horizontal="right"/>
    </xf>
    <xf numFmtId="0" fontId="24" fillId="5" borderId="4" xfId="0" applyFont="1" applyFill="1" applyBorder="1"/>
    <xf numFmtId="164" fontId="24" fillId="5" borderId="4" xfId="0" applyNumberFormat="1" applyFont="1" applyFill="1" applyBorder="1" applyAlignment="1">
      <alignment horizontal="right"/>
    </xf>
    <xf numFmtId="0" fontId="24" fillId="0" borderId="4" xfId="0" applyFont="1" applyBorder="1"/>
    <xf numFmtId="164" fontId="24" fillId="0" borderId="4" xfId="0" applyNumberFormat="1" applyFont="1" applyBorder="1" applyAlignment="1">
      <alignment horizontal="right"/>
    </xf>
    <xf numFmtId="0" fontId="1" fillId="0" borderId="4" xfId="0" applyFont="1" applyBorder="1"/>
    <xf numFmtId="164" fontId="1" fillId="0" borderId="4" xfId="0" applyNumberFormat="1" applyFont="1" applyBorder="1" applyAlignment="1">
      <alignment horizontal="right"/>
    </xf>
    <xf numFmtId="0" fontId="6" fillId="0" borderId="0" xfId="2" applyNumberFormat="1" applyFont="1" applyFill="1" applyBorder="1" applyAlignment="1" applyProtection="1">
      <alignment horizontal="center" vertical="center" wrapText="1"/>
    </xf>
    <xf numFmtId="0" fontId="10" fillId="0" borderId="0" xfId="2" applyFont="1" applyAlignment="1">
      <alignment wrapText="1"/>
    </xf>
    <xf numFmtId="0" fontId="6" fillId="0" borderId="0" xfId="2" applyNumberFormat="1" applyFont="1" applyFill="1" applyBorder="1" applyAlignment="1" applyProtection="1">
      <alignment horizontal="center" vertical="center" wrapText="1"/>
    </xf>
    <xf numFmtId="0" fontId="10" fillId="0" borderId="0" xfId="2" applyFont="1" applyAlignment="1">
      <alignment wrapText="1"/>
    </xf>
    <xf numFmtId="0" fontId="15" fillId="0" borderId="4" xfId="3" quotePrefix="1" applyFont="1" applyBorder="1" applyAlignment="1">
      <alignment horizontal="center" vertical="center" wrapText="1"/>
    </xf>
    <xf numFmtId="0" fontId="14" fillId="0" borderId="2" xfId="2" quotePrefix="1" applyFont="1" applyBorder="1" applyAlignment="1">
      <alignment horizontal="center" vertical="center" wrapText="1"/>
    </xf>
    <xf numFmtId="0" fontId="14" fillId="0" borderId="3" xfId="2" quotePrefix="1" applyFont="1" applyBorder="1" applyAlignment="1">
      <alignment horizontal="center" vertical="center" wrapText="1"/>
    </xf>
    <xf numFmtId="0" fontId="14" fillId="0" borderId="5" xfId="2" quotePrefix="1" applyFont="1" applyBorder="1" applyAlignment="1">
      <alignment horizontal="center" vertical="center" wrapText="1"/>
    </xf>
    <xf numFmtId="0" fontId="16" fillId="4" borderId="2" xfId="2" applyNumberFormat="1" applyFont="1" applyFill="1" applyBorder="1" applyAlignment="1" applyProtection="1">
      <alignment horizontal="left" vertical="center" wrapText="1"/>
    </xf>
    <xf numFmtId="0" fontId="16" fillId="4" borderId="3" xfId="2" applyNumberFormat="1" applyFont="1" applyFill="1" applyBorder="1" applyAlignment="1" applyProtection="1">
      <alignment horizontal="left" vertical="center" wrapText="1"/>
    </xf>
    <xf numFmtId="0" fontId="16" fillId="4" borderId="5" xfId="2" applyNumberFormat="1" applyFont="1" applyFill="1" applyBorder="1" applyAlignment="1" applyProtection="1">
      <alignment horizontal="left" vertical="center" wrapText="1"/>
    </xf>
    <xf numFmtId="0" fontId="16" fillId="0" borderId="2" xfId="2" quotePrefix="1" applyFont="1" applyBorder="1" applyAlignment="1">
      <alignment horizontal="left" vertical="center"/>
    </xf>
    <xf numFmtId="0" fontId="17" fillId="0" borderId="3" xfId="2" applyNumberFormat="1" applyFont="1" applyFill="1" applyBorder="1" applyAlignment="1" applyProtection="1">
      <alignment vertical="center"/>
    </xf>
    <xf numFmtId="0" fontId="16" fillId="3" borderId="2" xfId="2" quotePrefix="1" applyNumberFormat="1" applyFont="1" applyFill="1" applyBorder="1" applyAlignment="1" applyProtection="1">
      <alignment horizontal="left" vertical="center" wrapText="1"/>
    </xf>
    <xf numFmtId="0" fontId="17" fillId="3" borderId="3" xfId="2" applyNumberFormat="1" applyFont="1" applyFill="1" applyBorder="1" applyAlignment="1" applyProtection="1">
      <alignment vertical="center" wrapText="1"/>
    </xf>
    <xf numFmtId="0" fontId="16" fillId="0" borderId="2" xfId="2" applyNumberFormat="1" applyFont="1" applyFill="1" applyBorder="1" applyAlignment="1" applyProtection="1">
      <alignment horizontal="left" vertical="center" wrapText="1"/>
    </xf>
    <xf numFmtId="0" fontId="17" fillId="0" borderId="3" xfId="2" applyNumberFormat="1" applyFont="1" applyFill="1" applyBorder="1" applyAlignment="1" applyProtection="1">
      <alignment vertical="center" wrapText="1"/>
    </xf>
    <xf numFmtId="0" fontId="16" fillId="0" borderId="2" xfId="2" quotePrefix="1" applyFont="1" applyFill="1" applyBorder="1" applyAlignment="1">
      <alignment horizontal="left" vertical="center"/>
    </xf>
    <xf numFmtId="0" fontId="16" fillId="0" borderId="2" xfId="2" quotePrefix="1" applyNumberFormat="1" applyFont="1" applyFill="1" applyBorder="1" applyAlignment="1" applyProtection="1">
      <alignment horizontal="left" vertical="center" wrapText="1"/>
    </xf>
    <xf numFmtId="0" fontId="14" fillId="0" borderId="2" xfId="3" quotePrefix="1" applyFont="1" applyBorder="1" applyAlignment="1">
      <alignment horizontal="center" vertical="center" wrapText="1"/>
    </xf>
    <xf numFmtId="0" fontId="14" fillId="0" borderId="3" xfId="3" quotePrefix="1" applyFont="1" applyBorder="1" applyAlignment="1">
      <alignment horizontal="center" vertical="center" wrapText="1"/>
    </xf>
    <xf numFmtId="0" fontId="8" fillId="0" borderId="0" xfId="2" applyNumberFormat="1" applyFont="1" applyFill="1" applyBorder="1" applyAlignment="1" applyProtection="1">
      <alignment vertical="center" wrapText="1"/>
    </xf>
    <xf numFmtId="0" fontId="16" fillId="3" borderId="2" xfId="2" applyNumberFormat="1" applyFont="1" applyFill="1" applyBorder="1" applyAlignment="1" applyProtection="1">
      <alignment horizontal="left" vertical="center" wrapText="1"/>
    </xf>
    <xf numFmtId="0" fontId="17" fillId="3" borderId="3" xfId="2" applyNumberFormat="1" applyFont="1" applyFill="1" applyBorder="1" applyAlignment="1" applyProtection="1">
      <alignment vertical="center"/>
    </xf>
    <xf numFmtId="0" fontId="16" fillId="3" borderId="3" xfId="2" applyNumberFormat="1" applyFont="1" applyFill="1" applyBorder="1" applyAlignment="1" applyProtection="1">
      <alignment horizontal="left" vertical="center" wrapText="1"/>
    </xf>
    <xf numFmtId="0" fontId="16" fillId="3" borderId="5" xfId="2" applyNumberFormat="1" applyFont="1" applyFill="1" applyBorder="1" applyAlignment="1" applyProtection="1">
      <alignment horizontal="left" vertical="center" wrapText="1"/>
    </xf>
    <xf numFmtId="0" fontId="18" fillId="0" borderId="0" xfId="2" applyNumberFormat="1" applyFont="1" applyFill="1" applyBorder="1" applyAlignment="1" applyProtection="1">
      <alignment horizontal="center" vertical="center" wrapText="1"/>
    </xf>
    <xf numFmtId="0" fontId="5" fillId="0" borderId="3" xfId="2" applyFont="1" applyBorder="1" applyAlignment="1">
      <alignment horizontal="left" vertical="center" wrapText="1"/>
    </xf>
    <xf numFmtId="0" fontId="5" fillId="0" borderId="5" xfId="2" applyFont="1" applyBorder="1" applyAlignment="1">
      <alignment horizontal="left" vertical="center" wrapText="1"/>
    </xf>
    <xf numFmtId="0" fontId="6" fillId="0" borderId="0" xfId="3" applyNumberFormat="1" applyFont="1" applyFill="1" applyBorder="1" applyAlignment="1" applyProtection="1">
      <alignment horizontal="center" vertical="center" wrapText="1"/>
    </xf>
    <xf numFmtId="0" fontId="10" fillId="0" borderId="0" xfId="3" applyFont="1" applyAlignment="1">
      <alignment wrapText="1"/>
    </xf>
    <xf numFmtId="0" fontId="17" fillId="0" borderId="5" xfId="2" applyNumberFormat="1" applyFont="1" applyFill="1" applyBorder="1" applyAlignment="1" applyProtection="1">
      <alignment vertical="center"/>
    </xf>
    <xf numFmtId="0" fontId="17" fillId="3" borderId="5" xfId="2" applyNumberFormat="1" applyFont="1" applyFill="1" applyBorder="1" applyAlignment="1" applyProtection="1">
      <alignment vertical="center" wrapText="1"/>
    </xf>
    <xf numFmtId="0" fontId="14" fillId="0" borderId="4" xfId="3" quotePrefix="1" applyFont="1" applyBorder="1" applyAlignment="1">
      <alignment horizontal="center" vertical="center" wrapText="1"/>
    </xf>
    <xf numFmtId="0" fontId="25" fillId="2" borderId="0" xfId="0" applyFont="1" applyFill="1" applyBorder="1"/>
    <xf numFmtId="164" fontId="25" fillId="2" borderId="0" xfId="0" applyNumberFormat="1" applyFont="1" applyFill="1" applyBorder="1" applyAlignment="1">
      <alignment horizontal="right"/>
    </xf>
    <xf numFmtId="0" fontId="5" fillId="0" borderId="0" xfId="3" applyFont="1" applyBorder="1"/>
    <xf numFmtId="0" fontId="25" fillId="0" borderId="0" xfId="3" applyFont="1" applyBorder="1"/>
    <xf numFmtId="0" fontId="25" fillId="2" borderId="6" xfId="0" applyFont="1" applyFill="1" applyBorder="1"/>
    <xf numFmtId="164" fontId="25" fillId="2" borderId="6" xfId="0" applyNumberFormat="1" applyFont="1" applyFill="1" applyBorder="1" applyAlignment="1">
      <alignment horizontal="right"/>
    </xf>
    <xf numFmtId="0" fontId="25" fillId="0" borderId="1" xfId="3" applyFont="1" applyBorder="1"/>
    <xf numFmtId="3" fontId="9" fillId="2" borderId="0" xfId="3" applyNumberFormat="1" applyFont="1" applyFill="1" applyBorder="1" applyAlignment="1" applyProtection="1">
      <alignment horizontal="right" wrapText="1"/>
    </xf>
  </cellXfs>
  <cellStyles count="4">
    <cellStyle name="Normalno" xfId="0" builtinId="0"/>
    <cellStyle name="Normalno 2" xfId="1" xr:uid="{00000000-0005-0000-0000-000001000000}"/>
    <cellStyle name="Normalno 2 2" xfId="3" xr:uid="{00000000-0005-0000-0000-000002000000}"/>
    <cellStyle name="Normalno 3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5"/>
  <sheetViews>
    <sheetView topLeftCell="A13" zoomScaleNormal="100" workbookViewId="0">
      <selection activeCell="M2" sqref="M2"/>
    </sheetView>
  </sheetViews>
  <sheetFormatPr defaultColWidth="8.85546875" defaultRowHeight="15" x14ac:dyDescent="0.25"/>
  <cols>
    <col min="1" max="4" width="8.85546875" style="1"/>
    <col min="5" max="5" width="25.28515625" style="1" customWidth="1"/>
    <col min="6" max="6" width="15.5703125" style="1" customWidth="1"/>
    <col min="7" max="7" width="15.28515625" style="1" customWidth="1"/>
    <col min="8" max="8" width="16" style="1" customWidth="1"/>
    <col min="9" max="9" width="14.28515625" style="1" customWidth="1"/>
    <col min="10" max="10" width="20" style="1" customWidth="1"/>
    <col min="11" max="12" width="25.28515625" style="1" customWidth="1"/>
    <col min="13" max="16384" width="8.85546875" style="1"/>
  </cols>
  <sheetData>
    <row r="1" spans="1:10" ht="15.75" x14ac:dyDescent="0.25">
      <c r="A1" s="51"/>
    </row>
    <row r="2" spans="1:10" s="2" customFormat="1" ht="63.75" customHeight="1" x14ac:dyDescent="0.25">
      <c r="A2" s="77" t="s">
        <v>176</v>
      </c>
      <c r="B2" s="77"/>
      <c r="C2" s="77"/>
      <c r="D2" s="77"/>
      <c r="E2" s="77"/>
      <c r="F2" s="77"/>
      <c r="G2" s="77"/>
      <c r="H2" s="77"/>
      <c r="I2" s="77"/>
      <c r="J2" s="77"/>
    </row>
    <row r="3" spans="1:10" s="2" customFormat="1" ht="18" customHeight="1" x14ac:dyDescent="0.25">
      <c r="A3" s="3"/>
      <c r="B3" s="3"/>
      <c r="C3" s="3"/>
      <c r="D3" s="3"/>
      <c r="E3" s="3"/>
      <c r="F3" s="3"/>
      <c r="G3" s="3"/>
      <c r="H3" s="3"/>
      <c r="I3" s="3"/>
      <c r="J3" s="3"/>
    </row>
    <row r="4" spans="1:10" s="2" customFormat="1" ht="15.75" x14ac:dyDescent="0.25">
      <c r="A4" s="77" t="s">
        <v>0</v>
      </c>
      <c r="B4" s="77"/>
      <c r="C4" s="77"/>
      <c r="D4" s="77"/>
      <c r="E4" s="77"/>
      <c r="F4" s="77"/>
      <c r="G4" s="77"/>
      <c r="H4" s="77"/>
      <c r="I4" s="96"/>
      <c r="J4" s="96"/>
    </row>
    <row r="5" spans="1:10" s="2" customFormat="1" ht="18.75" x14ac:dyDescent="0.25">
      <c r="A5" s="3"/>
      <c r="B5" s="3"/>
      <c r="C5" s="3"/>
      <c r="D5" s="3"/>
      <c r="E5" s="3"/>
      <c r="F5" s="3"/>
      <c r="G5" s="3"/>
      <c r="H5" s="3"/>
      <c r="I5" s="4"/>
      <c r="J5" s="4"/>
    </row>
    <row r="6" spans="1:10" s="2" customFormat="1" ht="18" customHeight="1" x14ac:dyDescent="0.25">
      <c r="A6" s="77" t="s">
        <v>13</v>
      </c>
      <c r="B6" s="78"/>
      <c r="C6" s="78"/>
      <c r="D6" s="78"/>
      <c r="E6" s="78"/>
      <c r="F6" s="78"/>
      <c r="G6" s="78"/>
      <c r="H6" s="78"/>
      <c r="I6" s="78"/>
      <c r="J6" s="78"/>
    </row>
    <row r="7" spans="1:10" s="2" customFormat="1" ht="18.75" x14ac:dyDescent="0.3">
      <c r="A7" s="5"/>
      <c r="B7" s="6"/>
      <c r="C7" s="6"/>
      <c r="D7" s="6"/>
      <c r="E7" s="7"/>
      <c r="F7" s="8"/>
      <c r="G7" s="8"/>
      <c r="H7" s="8"/>
      <c r="I7" s="8"/>
      <c r="J7" s="9"/>
    </row>
    <row r="8" spans="1:10" s="2" customFormat="1" ht="38.25" x14ac:dyDescent="0.25">
      <c r="A8" s="94" t="s">
        <v>12</v>
      </c>
      <c r="B8" s="95"/>
      <c r="C8" s="95"/>
      <c r="D8" s="95"/>
      <c r="E8" s="95"/>
      <c r="F8" s="38" t="s">
        <v>119</v>
      </c>
      <c r="G8" s="38" t="s">
        <v>120</v>
      </c>
      <c r="H8" s="36" t="s">
        <v>121</v>
      </c>
      <c r="I8" s="36" t="s">
        <v>122</v>
      </c>
      <c r="J8" s="36" t="s">
        <v>123</v>
      </c>
    </row>
    <row r="9" spans="1:10" s="32" customFormat="1" ht="12" customHeight="1" x14ac:dyDescent="0.25">
      <c r="A9" s="79">
        <v>1</v>
      </c>
      <c r="B9" s="79"/>
      <c r="C9" s="79"/>
      <c r="D9" s="79"/>
      <c r="E9" s="79"/>
      <c r="F9" s="53">
        <v>2</v>
      </c>
      <c r="G9" s="53">
        <v>3</v>
      </c>
      <c r="H9" s="54">
        <v>4</v>
      </c>
      <c r="I9" s="54">
        <v>5</v>
      </c>
      <c r="J9" s="54">
        <v>6</v>
      </c>
    </row>
    <row r="10" spans="1:10" s="2" customFormat="1" x14ac:dyDescent="0.25">
      <c r="A10" s="97" t="s">
        <v>3</v>
      </c>
      <c r="B10" s="89"/>
      <c r="C10" s="89"/>
      <c r="D10" s="89"/>
      <c r="E10" s="98"/>
      <c r="F10" s="70">
        <v>1582744.89</v>
      </c>
      <c r="G10" s="70">
        <v>1685510</v>
      </c>
      <c r="H10" s="70">
        <v>1702654</v>
      </c>
      <c r="I10" s="70">
        <v>1696999</v>
      </c>
      <c r="J10" s="70">
        <v>1683579</v>
      </c>
    </row>
    <row r="11" spans="1:10" s="2" customFormat="1" x14ac:dyDescent="0.25">
      <c r="A11" s="90" t="s">
        <v>1</v>
      </c>
      <c r="B11" s="91"/>
      <c r="C11" s="91"/>
      <c r="D11" s="91"/>
      <c r="E11" s="87"/>
      <c r="F11" s="66">
        <v>1582705.07</v>
      </c>
      <c r="G11" s="66">
        <v>1685510</v>
      </c>
      <c r="H11" s="66">
        <v>1702654</v>
      </c>
      <c r="I11" s="66">
        <v>1696999</v>
      </c>
      <c r="J11" s="66">
        <v>1683579</v>
      </c>
    </row>
    <row r="12" spans="1:10" s="2" customFormat="1" x14ac:dyDescent="0.25">
      <c r="A12" s="92" t="s">
        <v>2</v>
      </c>
      <c r="B12" s="87"/>
      <c r="C12" s="87"/>
      <c r="D12" s="87"/>
      <c r="E12" s="87"/>
      <c r="F12" s="59">
        <v>39.82</v>
      </c>
      <c r="G12" s="59"/>
      <c r="H12" s="59"/>
      <c r="I12" s="59"/>
      <c r="J12" s="59"/>
    </row>
    <row r="13" spans="1:10" s="2" customFormat="1" x14ac:dyDescent="0.25">
      <c r="A13" s="11" t="s">
        <v>6</v>
      </c>
      <c r="B13" s="30"/>
      <c r="C13" s="30"/>
      <c r="D13" s="30"/>
      <c r="E13" s="30"/>
      <c r="F13" s="70">
        <v>1573675.63</v>
      </c>
      <c r="G13" s="70">
        <v>1691510</v>
      </c>
      <c r="H13" s="70">
        <v>1712654</v>
      </c>
      <c r="I13" s="70">
        <v>1696999</v>
      </c>
      <c r="J13" s="70">
        <v>1683579</v>
      </c>
    </row>
    <row r="14" spans="1:10" s="2" customFormat="1" x14ac:dyDescent="0.25">
      <c r="A14" s="93" t="s">
        <v>4</v>
      </c>
      <c r="B14" s="91"/>
      <c r="C14" s="91"/>
      <c r="D14" s="91"/>
      <c r="E14" s="91"/>
      <c r="F14" s="66">
        <v>1560623.3</v>
      </c>
      <c r="G14" s="66">
        <v>1675802</v>
      </c>
      <c r="H14" s="66">
        <v>1690296</v>
      </c>
      <c r="I14" s="66">
        <v>1679341</v>
      </c>
      <c r="J14" s="66">
        <v>1665921</v>
      </c>
    </row>
    <row r="15" spans="1:10" s="2" customFormat="1" x14ac:dyDescent="0.25">
      <c r="A15" s="86" t="s">
        <v>5</v>
      </c>
      <c r="B15" s="87"/>
      <c r="C15" s="87"/>
      <c r="D15" s="87"/>
      <c r="E15" s="87"/>
      <c r="F15" s="59">
        <v>13052.33</v>
      </c>
      <c r="G15" s="59">
        <v>15708</v>
      </c>
      <c r="H15" s="59">
        <v>22358</v>
      </c>
      <c r="I15" s="59">
        <v>17658</v>
      </c>
      <c r="J15" s="59">
        <v>17658</v>
      </c>
    </row>
    <row r="16" spans="1:10" s="2" customFormat="1" x14ac:dyDescent="0.25">
      <c r="A16" s="88" t="s">
        <v>7</v>
      </c>
      <c r="B16" s="89"/>
      <c r="C16" s="89"/>
      <c r="D16" s="89"/>
      <c r="E16" s="89"/>
      <c r="F16" s="10">
        <f>F10-F13</f>
        <v>9069.2600000000093</v>
      </c>
      <c r="G16" s="10">
        <f t="shared" ref="G16:J16" si="0">G10-G13</f>
        <v>-6000</v>
      </c>
      <c r="H16" s="10">
        <f t="shared" si="0"/>
        <v>-10000</v>
      </c>
      <c r="I16" s="10">
        <f t="shared" si="0"/>
        <v>0</v>
      </c>
      <c r="J16" s="10">
        <f t="shared" si="0"/>
        <v>0</v>
      </c>
    </row>
    <row r="17" spans="1:10" s="2" customFormat="1" ht="18.75" x14ac:dyDescent="0.25">
      <c r="A17" s="3"/>
      <c r="B17" s="14"/>
      <c r="C17" s="14"/>
      <c r="D17" s="14"/>
      <c r="E17" s="14"/>
      <c r="F17" s="14"/>
      <c r="G17" s="14"/>
      <c r="H17" s="15"/>
      <c r="I17" s="15"/>
      <c r="J17" s="15"/>
    </row>
    <row r="18" spans="1:10" s="2" customFormat="1" ht="18.75" x14ac:dyDescent="0.25">
      <c r="A18" s="3"/>
      <c r="B18" s="14"/>
      <c r="C18" s="14"/>
      <c r="D18" s="14"/>
      <c r="E18" s="14"/>
      <c r="F18" s="14"/>
      <c r="G18" s="14"/>
      <c r="H18" s="15"/>
      <c r="I18" s="15"/>
      <c r="J18" s="15"/>
    </row>
    <row r="19" spans="1:10" s="2" customFormat="1" ht="18" customHeight="1" x14ac:dyDescent="0.25">
      <c r="A19" s="77" t="s">
        <v>14</v>
      </c>
      <c r="B19" s="78"/>
      <c r="C19" s="78"/>
      <c r="D19" s="78"/>
      <c r="E19" s="78"/>
      <c r="F19" s="78"/>
      <c r="G19" s="78"/>
      <c r="H19" s="78"/>
      <c r="I19" s="78"/>
      <c r="J19" s="78"/>
    </row>
    <row r="20" spans="1:10" s="2" customFormat="1" ht="18" customHeight="1" x14ac:dyDescent="0.25">
      <c r="A20" s="75"/>
      <c r="B20" s="76"/>
      <c r="C20" s="76"/>
      <c r="D20" s="76"/>
      <c r="E20" s="76"/>
      <c r="F20" s="76"/>
      <c r="G20" s="76"/>
      <c r="H20" s="76"/>
      <c r="I20" s="76"/>
      <c r="J20" s="76"/>
    </row>
    <row r="21" spans="1:10" s="2" customFormat="1" ht="18.75" x14ac:dyDescent="0.25">
      <c r="A21" s="3"/>
      <c r="B21" s="14"/>
      <c r="C21" s="14"/>
      <c r="D21" s="14"/>
      <c r="E21" s="14"/>
      <c r="F21" s="14"/>
      <c r="G21" s="14"/>
      <c r="H21" s="15"/>
      <c r="I21" s="15"/>
      <c r="J21" s="15"/>
    </row>
    <row r="22" spans="1:10" s="2" customFormat="1" ht="38.25" x14ac:dyDescent="0.25">
      <c r="A22" s="108" t="s">
        <v>12</v>
      </c>
      <c r="B22" s="108"/>
      <c r="C22" s="108"/>
      <c r="D22" s="108"/>
      <c r="E22" s="108"/>
      <c r="F22" s="38" t="s">
        <v>119</v>
      </c>
      <c r="G22" s="38" t="s">
        <v>120</v>
      </c>
      <c r="H22" s="36" t="s">
        <v>121</v>
      </c>
      <c r="I22" s="36" t="s">
        <v>122</v>
      </c>
      <c r="J22" s="36" t="s">
        <v>123</v>
      </c>
    </row>
    <row r="23" spans="1:10" s="32" customFormat="1" ht="12" customHeight="1" x14ac:dyDescent="0.25">
      <c r="A23" s="79">
        <v>1</v>
      </c>
      <c r="B23" s="79"/>
      <c r="C23" s="79"/>
      <c r="D23" s="79"/>
      <c r="E23" s="79"/>
      <c r="F23" s="53">
        <v>2</v>
      </c>
      <c r="G23" s="53">
        <v>3</v>
      </c>
      <c r="H23" s="54">
        <v>4</v>
      </c>
      <c r="I23" s="54">
        <v>5</v>
      </c>
      <c r="J23" s="54">
        <v>6</v>
      </c>
    </row>
    <row r="24" spans="1:10" s="2" customFormat="1" x14ac:dyDescent="0.25">
      <c r="A24" s="86" t="s">
        <v>8</v>
      </c>
      <c r="B24" s="87"/>
      <c r="C24" s="87"/>
      <c r="D24" s="87"/>
      <c r="E24" s="106"/>
      <c r="F24" s="13"/>
      <c r="G24" s="13"/>
      <c r="H24" s="13"/>
      <c r="I24" s="13"/>
      <c r="J24" s="12"/>
    </row>
    <row r="25" spans="1:10" s="2" customFormat="1" x14ac:dyDescent="0.25">
      <c r="A25" s="86" t="s">
        <v>9</v>
      </c>
      <c r="B25" s="87"/>
      <c r="C25" s="87"/>
      <c r="D25" s="87"/>
      <c r="E25" s="106"/>
      <c r="F25" s="13"/>
      <c r="G25" s="13"/>
      <c r="H25" s="13"/>
      <c r="I25" s="13"/>
      <c r="J25" s="12"/>
    </row>
    <row r="26" spans="1:10" s="2" customFormat="1" x14ac:dyDescent="0.25">
      <c r="A26" s="88" t="s">
        <v>10</v>
      </c>
      <c r="B26" s="89"/>
      <c r="C26" s="89"/>
      <c r="D26" s="89"/>
      <c r="E26" s="107"/>
      <c r="F26" s="10">
        <f>F24-F25</f>
        <v>0</v>
      </c>
      <c r="G26" s="10">
        <f t="shared" ref="G26:J26" si="1">G24-G25</f>
        <v>0</v>
      </c>
      <c r="H26" s="10">
        <f t="shared" si="1"/>
        <v>0</v>
      </c>
      <c r="I26" s="10">
        <f t="shared" si="1"/>
        <v>0</v>
      </c>
      <c r="J26" s="10">
        <f t="shared" si="1"/>
        <v>0</v>
      </c>
    </row>
    <row r="27" spans="1:10" s="2" customFormat="1" x14ac:dyDescent="0.25">
      <c r="A27" s="88" t="s">
        <v>11</v>
      </c>
      <c r="B27" s="89"/>
      <c r="C27" s="89"/>
      <c r="D27" s="89"/>
      <c r="E27" s="107"/>
      <c r="F27" s="10">
        <f>F16+F26</f>
        <v>9069.2600000000093</v>
      </c>
      <c r="G27" s="10">
        <f t="shared" ref="G27:J27" si="2">G16+G26</f>
        <v>-6000</v>
      </c>
      <c r="H27" s="10">
        <f t="shared" si="2"/>
        <v>-10000</v>
      </c>
      <c r="I27" s="10">
        <f t="shared" si="2"/>
        <v>0</v>
      </c>
      <c r="J27" s="10">
        <f t="shared" si="2"/>
        <v>0</v>
      </c>
    </row>
    <row r="28" spans="1:10" s="2" customFormat="1" ht="18.75" x14ac:dyDescent="0.25">
      <c r="A28" s="16"/>
      <c r="B28" s="14"/>
      <c r="C28" s="14"/>
      <c r="D28" s="14"/>
      <c r="E28" s="14"/>
      <c r="F28" s="14"/>
      <c r="G28" s="14"/>
      <c r="H28" s="15"/>
      <c r="I28" s="15"/>
      <c r="J28" s="15"/>
    </row>
    <row r="29" spans="1:10" s="2" customFormat="1" ht="18" customHeight="1" x14ac:dyDescent="0.25">
      <c r="A29" s="77" t="s">
        <v>15</v>
      </c>
      <c r="B29" s="78"/>
      <c r="C29" s="78"/>
      <c r="D29" s="78"/>
      <c r="E29" s="78"/>
      <c r="F29" s="78"/>
      <c r="G29" s="78"/>
      <c r="H29" s="78"/>
      <c r="I29" s="78"/>
      <c r="J29" s="78"/>
    </row>
    <row r="30" spans="1:10" s="2" customFormat="1" ht="18" customHeight="1" x14ac:dyDescent="0.25">
      <c r="A30" s="28"/>
      <c r="B30" s="29"/>
      <c r="C30" s="29"/>
      <c r="D30" s="29"/>
      <c r="E30" s="29"/>
      <c r="F30" s="29"/>
      <c r="G30" s="29"/>
      <c r="H30" s="29"/>
      <c r="I30" s="29"/>
      <c r="J30" s="29"/>
    </row>
    <row r="31" spans="1:10" s="2" customFormat="1" ht="38.25" x14ac:dyDescent="0.25">
      <c r="A31" s="80" t="s">
        <v>21</v>
      </c>
      <c r="B31" s="81"/>
      <c r="C31" s="81"/>
      <c r="D31" s="81"/>
      <c r="E31" s="82"/>
      <c r="F31" s="38" t="s">
        <v>119</v>
      </c>
      <c r="G31" s="38" t="s">
        <v>120</v>
      </c>
      <c r="H31" s="36" t="s">
        <v>121</v>
      </c>
      <c r="I31" s="36" t="s">
        <v>122</v>
      </c>
      <c r="J31" s="36" t="s">
        <v>123</v>
      </c>
    </row>
    <row r="32" spans="1:10" s="32" customFormat="1" ht="12" customHeight="1" x14ac:dyDescent="0.25">
      <c r="A32" s="79">
        <v>1</v>
      </c>
      <c r="B32" s="79"/>
      <c r="C32" s="79"/>
      <c r="D32" s="79"/>
      <c r="E32" s="79"/>
      <c r="F32" s="53">
        <v>2</v>
      </c>
      <c r="G32" s="53">
        <v>3</v>
      </c>
      <c r="H32" s="54">
        <v>4</v>
      </c>
      <c r="I32" s="54">
        <v>5</v>
      </c>
      <c r="J32" s="54">
        <v>6</v>
      </c>
    </row>
    <row r="33" spans="1:10" s="2" customFormat="1" ht="15" customHeight="1" x14ac:dyDescent="0.25">
      <c r="A33" s="83" t="s">
        <v>16</v>
      </c>
      <c r="B33" s="84"/>
      <c r="C33" s="84"/>
      <c r="D33" s="84"/>
      <c r="E33" s="85"/>
      <c r="F33" s="17">
        <v>0</v>
      </c>
      <c r="G33" s="17">
        <v>0</v>
      </c>
      <c r="H33" s="17">
        <v>0</v>
      </c>
      <c r="I33" s="17">
        <v>0</v>
      </c>
      <c r="J33" s="18">
        <v>0</v>
      </c>
    </row>
    <row r="34" spans="1:10" s="2" customFormat="1" ht="15" customHeight="1" x14ac:dyDescent="0.25">
      <c r="A34" s="88" t="s">
        <v>17</v>
      </c>
      <c r="B34" s="89"/>
      <c r="C34" s="89"/>
      <c r="D34" s="89"/>
      <c r="E34" s="89"/>
      <c r="F34" s="19">
        <f>F27+F33</f>
        <v>9069.2600000000093</v>
      </c>
      <c r="G34" s="19">
        <f t="shared" ref="G34:J34" si="3">G27+G33</f>
        <v>-6000</v>
      </c>
      <c r="H34" s="19">
        <f t="shared" si="3"/>
        <v>-10000</v>
      </c>
      <c r="I34" s="19">
        <f t="shared" si="3"/>
        <v>0</v>
      </c>
      <c r="J34" s="20">
        <f t="shared" si="3"/>
        <v>0</v>
      </c>
    </row>
    <row r="35" spans="1:10" s="2" customFormat="1" ht="45" customHeight="1" x14ac:dyDescent="0.25">
      <c r="A35" s="97" t="s">
        <v>18</v>
      </c>
      <c r="B35" s="99"/>
      <c r="C35" s="99"/>
      <c r="D35" s="99"/>
      <c r="E35" s="100"/>
      <c r="F35" s="19">
        <f>F16+F26+F33-F34</f>
        <v>0</v>
      </c>
      <c r="G35" s="19">
        <f t="shared" ref="G35:J35" si="4">G16+G26+G33-G34</f>
        <v>0</v>
      </c>
      <c r="H35" s="19">
        <f t="shared" si="4"/>
        <v>0</v>
      </c>
      <c r="I35" s="19">
        <f t="shared" si="4"/>
        <v>0</v>
      </c>
      <c r="J35" s="20">
        <f t="shared" si="4"/>
        <v>0</v>
      </c>
    </row>
    <row r="36" spans="1:10" s="2" customFormat="1" ht="18" customHeight="1" x14ac:dyDescent="0.25">
      <c r="A36" s="27"/>
      <c r="B36" s="21"/>
      <c r="C36" s="21"/>
      <c r="D36" s="21"/>
      <c r="E36" s="21"/>
      <c r="F36" s="21"/>
      <c r="G36" s="21"/>
      <c r="H36" s="21"/>
      <c r="I36" s="21"/>
      <c r="J36" s="21"/>
    </row>
    <row r="37" spans="1:10" s="2" customFormat="1" ht="18" customHeight="1" x14ac:dyDescent="0.25">
      <c r="A37" s="101" t="s">
        <v>19</v>
      </c>
      <c r="B37" s="101"/>
      <c r="C37" s="101"/>
      <c r="D37" s="101"/>
      <c r="E37" s="101"/>
      <c r="F37" s="101"/>
      <c r="G37" s="101"/>
      <c r="H37" s="101"/>
      <c r="I37" s="101"/>
      <c r="J37" s="101"/>
    </row>
    <row r="38" spans="1:10" s="2" customFormat="1" ht="18.75" x14ac:dyDescent="0.25">
      <c r="A38" s="22"/>
      <c r="B38" s="23"/>
      <c r="C38" s="23"/>
      <c r="D38" s="23"/>
      <c r="E38" s="23"/>
      <c r="F38" s="23"/>
      <c r="G38" s="23"/>
      <c r="H38" s="24"/>
      <c r="I38" s="24"/>
      <c r="J38" s="24"/>
    </row>
    <row r="39" spans="1:10" s="2" customFormat="1" ht="38.25" x14ac:dyDescent="0.25">
      <c r="A39" s="80" t="s">
        <v>21</v>
      </c>
      <c r="B39" s="81"/>
      <c r="C39" s="81"/>
      <c r="D39" s="81"/>
      <c r="E39" s="82"/>
      <c r="F39" s="38" t="s">
        <v>119</v>
      </c>
      <c r="G39" s="38" t="s">
        <v>120</v>
      </c>
      <c r="H39" s="36" t="s">
        <v>121</v>
      </c>
      <c r="I39" s="36" t="s">
        <v>122</v>
      </c>
      <c r="J39" s="36" t="s">
        <v>123</v>
      </c>
    </row>
    <row r="40" spans="1:10" s="32" customFormat="1" ht="12" customHeight="1" x14ac:dyDescent="0.25">
      <c r="A40" s="79">
        <v>1</v>
      </c>
      <c r="B40" s="79"/>
      <c r="C40" s="79"/>
      <c r="D40" s="79"/>
      <c r="E40" s="79"/>
      <c r="F40" s="53">
        <v>2</v>
      </c>
      <c r="G40" s="53">
        <v>3</v>
      </c>
      <c r="H40" s="54">
        <v>4</v>
      </c>
      <c r="I40" s="54">
        <v>5</v>
      </c>
      <c r="J40" s="54">
        <v>6</v>
      </c>
    </row>
    <row r="41" spans="1:10" s="2" customFormat="1" x14ac:dyDescent="0.25">
      <c r="A41" s="83" t="s">
        <v>16</v>
      </c>
      <c r="B41" s="84"/>
      <c r="C41" s="84"/>
      <c r="D41" s="84"/>
      <c r="E41" s="85"/>
      <c r="F41" s="17">
        <v>0</v>
      </c>
      <c r="G41" s="17">
        <f>F44</f>
        <v>0</v>
      </c>
      <c r="H41" s="17">
        <f>G44</f>
        <v>0</v>
      </c>
      <c r="I41" s="17">
        <f>H44</f>
        <v>0</v>
      </c>
      <c r="J41" s="18">
        <f>I44</f>
        <v>0</v>
      </c>
    </row>
    <row r="42" spans="1:10" s="2" customFormat="1" ht="28.5" customHeight="1" x14ac:dyDescent="0.25">
      <c r="A42" s="83" t="s">
        <v>20</v>
      </c>
      <c r="B42" s="84"/>
      <c r="C42" s="84"/>
      <c r="D42" s="84"/>
      <c r="E42" s="85"/>
      <c r="F42" s="17">
        <v>0</v>
      </c>
      <c r="G42" s="17">
        <v>0</v>
      </c>
      <c r="H42" s="17">
        <v>0</v>
      </c>
      <c r="I42" s="17">
        <v>0</v>
      </c>
      <c r="J42" s="18">
        <v>0</v>
      </c>
    </row>
    <row r="43" spans="1:10" s="2" customFormat="1" ht="25.5" customHeight="1" x14ac:dyDescent="0.25">
      <c r="A43" s="83" t="s">
        <v>52</v>
      </c>
      <c r="B43" s="102"/>
      <c r="C43" s="102"/>
      <c r="D43" s="102"/>
      <c r="E43" s="103"/>
      <c r="F43" s="17">
        <v>0</v>
      </c>
      <c r="G43" s="17">
        <v>0</v>
      </c>
      <c r="H43" s="17">
        <v>0</v>
      </c>
      <c r="I43" s="17">
        <v>0</v>
      </c>
      <c r="J43" s="18">
        <v>0</v>
      </c>
    </row>
    <row r="44" spans="1:10" s="2" customFormat="1" ht="15" customHeight="1" x14ac:dyDescent="0.25">
      <c r="A44" s="88" t="s">
        <v>17</v>
      </c>
      <c r="B44" s="89"/>
      <c r="C44" s="89"/>
      <c r="D44" s="89"/>
      <c r="E44" s="89"/>
      <c r="F44" s="25">
        <f>F41-F42+F43</f>
        <v>0</v>
      </c>
      <c r="G44" s="25">
        <f t="shared" ref="G44:J44" si="5">G41-G42+G43</f>
        <v>0</v>
      </c>
      <c r="H44" s="25">
        <f t="shared" si="5"/>
        <v>0</v>
      </c>
      <c r="I44" s="25">
        <f t="shared" si="5"/>
        <v>0</v>
      </c>
      <c r="J44" s="26">
        <f t="shared" si="5"/>
        <v>0</v>
      </c>
    </row>
    <row r="45" spans="1:10" ht="9" customHeight="1" x14ac:dyDescent="0.25"/>
  </sheetData>
  <mergeCells count="31">
    <mergeCell ref="A39:E39"/>
    <mergeCell ref="A41:E41"/>
    <mergeCell ref="A42:E42"/>
    <mergeCell ref="A43:E43"/>
    <mergeCell ref="A44:E44"/>
    <mergeCell ref="A40:E40"/>
    <mergeCell ref="A34:E34"/>
    <mergeCell ref="A35:E35"/>
    <mergeCell ref="A37:J37"/>
    <mergeCell ref="A23:E23"/>
    <mergeCell ref="A32:E32"/>
    <mergeCell ref="A2:J2"/>
    <mergeCell ref="A4:J4"/>
    <mergeCell ref="A6:J6"/>
    <mergeCell ref="A8:E8"/>
    <mergeCell ref="A10:E10"/>
    <mergeCell ref="A19:J19"/>
    <mergeCell ref="A9:E9"/>
    <mergeCell ref="A31:E31"/>
    <mergeCell ref="A33:E33"/>
    <mergeCell ref="A24:E24"/>
    <mergeCell ref="A25:E25"/>
    <mergeCell ref="A26:E26"/>
    <mergeCell ref="A27:E27"/>
    <mergeCell ref="A11:E11"/>
    <mergeCell ref="A12:E12"/>
    <mergeCell ref="A14:E14"/>
    <mergeCell ref="A15:E15"/>
    <mergeCell ref="A16:E16"/>
    <mergeCell ref="A22:E22"/>
    <mergeCell ref="A29:J29"/>
  </mergeCells>
  <pageMargins left="0.70866141732283461" right="0.70866141732283461" top="0.74803149606299213" bottom="0.74803149606299213" header="0.31496062992125984" footer="0.31496062992125984"/>
  <pageSetup paperSize="9" scale="92" fitToHeight="0" orientation="landscape" r:id="rId1"/>
  <headerFooter>
    <oddHeader>&amp;R&amp;"Times New Roman,Kurziv"Prilog 1.</oddHeader>
  </headerFooter>
  <rowBreaks count="1" manualBreakCount="1">
    <brk id="2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4"/>
  <sheetViews>
    <sheetView zoomScaleNormal="100" workbookViewId="0">
      <selection activeCell="A65" sqref="A65:XFD65"/>
    </sheetView>
  </sheetViews>
  <sheetFormatPr defaultColWidth="8.85546875" defaultRowHeight="15" x14ac:dyDescent="0.25"/>
  <cols>
    <col min="1" max="1" width="14.85546875" style="32" bestFit="1" customWidth="1"/>
    <col min="2" max="2" width="59.7109375" style="32" bestFit="1" customWidth="1"/>
    <col min="3" max="7" width="12.42578125" style="32" bestFit="1" customWidth="1"/>
    <col min="8" max="8" width="19.42578125" style="32" customWidth="1"/>
    <col min="9" max="10" width="25.28515625" style="32" customWidth="1"/>
    <col min="11" max="16384" width="8.85546875" style="32"/>
  </cols>
  <sheetData>
    <row r="1" spans="1:10" ht="18.75" x14ac:dyDescent="0.25">
      <c r="A1" s="51"/>
      <c r="B1" s="31"/>
      <c r="C1" s="31"/>
      <c r="D1" s="31"/>
      <c r="E1" s="31"/>
      <c r="F1" s="31"/>
      <c r="G1" s="31"/>
      <c r="H1" s="31"/>
      <c r="I1" s="31"/>
      <c r="J1" s="31"/>
    </row>
    <row r="2" spans="1:10" ht="15.6" customHeight="1" x14ac:dyDescent="0.25">
      <c r="A2" s="104" t="s">
        <v>22</v>
      </c>
      <c r="B2" s="104"/>
      <c r="C2" s="104"/>
      <c r="D2" s="104"/>
      <c r="E2" s="104"/>
      <c r="F2" s="104"/>
      <c r="G2" s="104"/>
      <c r="H2" s="50"/>
      <c r="I2" s="34"/>
      <c r="J2" s="34"/>
    </row>
    <row r="3" spans="1:10" ht="18.75" x14ac:dyDescent="0.25">
      <c r="A3" s="31"/>
      <c r="B3" s="31"/>
      <c r="C3" s="31"/>
      <c r="D3" s="31"/>
      <c r="E3" s="31"/>
      <c r="F3" s="31"/>
      <c r="G3" s="31"/>
      <c r="H3" s="31"/>
      <c r="I3" s="33"/>
      <c r="J3" s="33"/>
    </row>
    <row r="4" spans="1:10" ht="15.6" customHeight="1" x14ac:dyDescent="0.25">
      <c r="A4" s="104" t="s">
        <v>23</v>
      </c>
      <c r="B4" s="104"/>
      <c r="C4" s="104"/>
      <c r="D4" s="104"/>
      <c r="E4" s="104"/>
      <c r="F4" s="104"/>
      <c r="G4" s="104"/>
      <c r="H4" s="50"/>
      <c r="I4" s="35"/>
      <c r="J4" s="35"/>
    </row>
    <row r="5" spans="1:10" ht="18.75" x14ac:dyDescent="0.25">
      <c r="A5" s="31"/>
      <c r="B5" s="31"/>
      <c r="C5" s="31"/>
      <c r="D5" s="31"/>
      <c r="E5" s="31"/>
      <c r="F5" s="31"/>
      <c r="G5" s="31"/>
      <c r="H5" s="31"/>
      <c r="I5" s="33"/>
      <c r="J5" s="33"/>
    </row>
    <row r="6" spans="1:10" ht="38.25" x14ac:dyDescent="0.25">
      <c r="A6" s="36" t="s">
        <v>34</v>
      </c>
      <c r="B6" s="37" t="s">
        <v>21</v>
      </c>
      <c r="C6" s="38" t="s">
        <v>119</v>
      </c>
      <c r="D6" s="38" t="s">
        <v>120</v>
      </c>
      <c r="E6" s="36" t="s">
        <v>121</v>
      </c>
      <c r="F6" s="36" t="s">
        <v>122</v>
      </c>
      <c r="G6" s="36" t="s">
        <v>123</v>
      </c>
    </row>
    <row r="7" spans="1:10" s="40" customFormat="1" ht="11.25" x14ac:dyDescent="0.2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</row>
    <row r="8" spans="1:10" x14ac:dyDescent="0.25">
      <c r="A8" s="67"/>
      <c r="B8" s="69" t="s">
        <v>172</v>
      </c>
      <c r="C8" s="70">
        <v>1582744.89</v>
      </c>
      <c r="D8" s="70">
        <v>1685510</v>
      </c>
      <c r="E8" s="70">
        <v>1702654</v>
      </c>
      <c r="F8" s="70">
        <v>1696999</v>
      </c>
      <c r="G8" s="70">
        <v>1683579</v>
      </c>
    </row>
    <row r="9" spans="1:10" x14ac:dyDescent="0.25">
      <c r="A9" s="65" t="s">
        <v>53</v>
      </c>
      <c r="B9" s="65" t="s">
        <v>24</v>
      </c>
      <c r="C9" s="66">
        <v>1582705.07</v>
      </c>
      <c r="D9" s="66">
        <v>1685510</v>
      </c>
      <c r="E9" s="66">
        <v>1702654</v>
      </c>
      <c r="F9" s="66">
        <v>1696999</v>
      </c>
      <c r="G9" s="66">
        <v>1683579</v>
      </c>
    </row>
    <row r="10" spans="1:10" x14ac:dyDescent="0.25">
      <c r="A10" s="67" t="s">
        <v>54</v>
      </c>
      <c r="B10" s="67" t="s">
        <v>25</v>
      </c>
      <c r="C10" s="68">
        <v>1299585.99</v>
      </c>
      <c r="D10" s="68">
        <v>1390850</v>
      </c>
      <c r="E10" s="68">
        <v>1380186</v>
      </c>
      <c r="F10" s="68">
        <v>1375865</v>
      </c>
      <c r="G10" s="68">
        <v>1363341</v>
      </c>
    </row>
    <row r="11" spans="1:10" x14ac:dyDescent="0.25">
      <c r="A11" s="65" t="s">
        <v>55</v>
      </c>
      <c r="B11" s="65" t="s">
        <v>56</v>
      </c>
      <c r="C11" s="66">
        <v>100687.55</v>
      </c>
      <c r="D11" s="66">
        <v>94200</v>
      </c>
      <c r="E11" s="66">
        <v>95200</v>
      </c>
      <c r="F11" s="66">
        <v>95200</v>
      </c>
      <c r="G11" s="66">
        <v>95200</v>
      </c>
    </row>
    <row r="12" spans="1:10" x14ac:dyDescent="0.25">
      <c r="A12" s="67" t="s">
        <v>57</v>
      </c>
      <c r="B12" s="67" t="s">
        <v>58</v>
      </c>
      <c r="C12" s="68">
        <v>5386.61</v>
      </c>
      <c r="D12" s="68">
        <v>5012</v>
      </c>
      <c r="E12" s="68">
        <v>11858</v>
      </c>
      <c r="F12" s="68">
        <v>11858</v>
      </c>
      <c r="G12" s="68">
        <v>11858</v>
      </c>
      <c r="I12" s="56"/>
    </row>
    <row r="13" spans="1:10" x14ac:dyDescent="0.25">
      <c r="A13" s="65" t="s">
        <v>59</v>
      </c>
      <c r="B13" s="65" t="s">
        <v>60</v>
      </c>
      <c r="C13" s="66">
        <v>177013.11</v>
      </c>
      <c r="D13" s="66">
        <v>195302</v>
      </c>
      <c r="E13" s="66">
        <v>215330</v>
      </c>
      <c r="F13" s="66">
        <v>213996</v>
      </c>
      <c r="G13" s="66">
        <v>213100</v>
      </c>
    </row>
    <row r="14" spans="1:10" x14ac:dyDescent="0.25">
      <c r="A14" s="67" t="s">
        <v>61</v>
      </c>
      <c r="B14" s="67" t="s">
        <v>62</v>
      </c>
      <c r="C14" s="68">
        <v>31.81</v>
      </c>
      <c r="D14" s="68">
        <v>146</v>
      </c>
      <c r="E14" s="68">
        <v>80</v>
      </c>
      <c r="F14" s="68">
        <v>80</v>
      </c>
      <c r="G14" s="68">
        <v>80</v>
      </c>
    </row>
    <row r="15" spans="1:10" x14ac:dyDescent="0.25">
      <c r="A15" s="65" t="s">
        <v>63</v>
      </c>
      <c r="B15" s="65" t="s">
        <v>27</v>
      </c>
      <c r="C15" s="66">
        <v>39.82</v>
      </c>
      <c r="D15" s="66"/>
      <c r="E15" s="66"/>
      <c r="F15" s="66"/>
      <c r="G15" s="66"/>
    </row>
    <row r="16" spans="1:10" ht="16.5" customHeight="1" x14ac:dyDescent="0.25">
      <c r="A16" s="67" t="s">
        <v>64</v>
      </c>
      <c r="B16" s="67" t="s">
        <v>28</v>
      </c>
      <c r="C16" s="68">
        <v>39.82</v>
      </c>
      <c r="D16" s="68"/>
      <c r="E16" s="68"/>
      <c r="F16" s="68"/>
      <c r="G16" s="68"/>
    </row>
    <row r="17" spans="1:9" ht="16.5" customHeight="1" x14ac:dyDescent="0.25">
      <c r="A17" s="113"/>
      <c r="B17" s="113"/>
      <c r="C17" s="114"/>
      <c r="D17" s="114"/>
      <c r="E17" s="114"/>
      <c r="F17" s="114"/>
      <c r="G17" s="114"/>
    </row>
    <row r="18" spans="1:9" ht="16.5" customHeight="1" x14ac:dyDescent="0.25">
      <c r="A18" s="109"/>
      <c r="B18" s="109"/>
      <c r="C18" s="110"/>
      <c r="D18" s="110"/>
      <c r="E18" s="110"/>
      <c r="F18" s="110"/>
      <c r="G18" s="110"/>
    </row>
    <row r="19" spans="1:9" x14ac:dyDescent="0.25">
      <c r="A19" s="109"/>
      <c r="B19" s="109"/>
      <c r="C19" s="110"/>
      <c r="D19" s="110"/>
      <c r="E19" s="110"/>
      <c r="F19" s="110"/>
      <c r="G19" s="110"/>
    </row>
    <row r="20" spans="1:9" x14ac:dyDescent="0.25">
      <c r="A20" s="115"/>
      <c r="B20" s="115"/>
      <c r="C20" s="115"/>
      <c r="D20" s="115"/>
      <c r="E20" s="115"/>
      <c r="F20" s="115"/>
      <c r="G20" s="115"/>
    </row>
    <row r="21" spans="1:9" ht="38.25" x14ac:dyDescent="0.25">
      <c r="A21" s="36" t="s">
        <v>34</v>
      </c>
      <c r="B21" s="37" t="s">
        <v>21</v>
      </c>
      <c r="C21" s="38" t="s">
        <v>119</v>
      </c>
      <c r="D21" s="38" t="s">
        <v>120</v>
      </c>
      <c r="E21" s="36" t="s">
        <v>121</v>
      </c>
      <c r="F21" s="36" t="s">
        <v>122</v>
      </c>
      <c r="G21" s="36" t="s">
        <v>123</v>
      </c>
      <c r="I21" s="56"/>
    </row>
    <row r="22" spans="1:9" x14ac:dyDescent="0.25">
      <c r="A22" s="39">
        <v>1</v>
      </c>
      <c r="B22" s="39">
        <v>2</v>
      </c>
      <c r="C22" s="39">
        <v>3</v>
      </c>
      <c r="D22" s="39">
        <v>4</v>
      </c>
      <c r="E22" s="39">
        <v>5</v>
      </c>
      <c r="F22" s="39">
        <v>6</v>
      </c>
      <c r="G22" s="39">
        <v>7</v>
      </c>
    </row>
    <row r="23" spans="1:9" x14ac:dyDescent="0.25">
      <c r="A23" s="67"/>
      <c r="B23" s="69" t="s">
        <v>173</v>
      </c>
      <c r="C23" s="70">
        <v>1573675.63</v>
      </c>
      <c r="D23" s="70">
        <v>1691510</v>
      </c>
      <c r="E23" s="70">
        <v>1712654</v>
      </c>
      <c r="F23" s="70">
        <v>1696999</v>
      </c>
      <c r="G23" s="70">
        <v>1683579</v>
      </c>
    </row>
    <row r="24" spans="1:9" x14ac:dyDescent="0.25">
      <c r="A24" s="65" t="s">
        <v>65</v>
      </c>
      <c r="B24" s="65" t="s">
        <v>29</v>
      </c>
      <c r="C24" s="66">
        <v>1560623.3</v>
      </c>
      <c r="D24" s="66">
        <v>1675802</v>
      </c>
      <c r="E24" s="66">
        <v>1690296</v>
      </c>
      <c r="F24" s="66">
        <v>1679341</v>
      </c>
      <c r="G24" s="66">
        <v>1665921</v>
      </c>
    </row>
    <row r="25" spans="1:9" s="40" customFormat="1" x14ac:dyDescent="0.25">
      <c r="A25" s="67" t="s">
        <v>66</v>
      </c>
      <c r="B25" s="67" t="s">
        <v>30</v>
      </c>
      <c r="C25" s="68">
        <v>1268392.3899999999</v>
      </c>
      <c r="D25" s="68">
        <v>1355164</v>
      </c>
      <c r="E25" s="68">
        <v>1373271</v>
      </c>
      <c r="F25" s="68">
        <v>1369047</v>
      </c>
      <c r="G25" s="68">
        <v>1357607</v>
      </c>
    </row>
    <row r="26" spans="1:9" x14ac:dyDescent="0.25">
      <c r="A26" s="65" t="s">
        <v>67</v>
      </c>
      <c r="B26" s="65" t="s">
        <v>31</v>
      </c>
      <c r="C26" s="66">
        <v>258624.54</v>
      </c>
      <c r="D26" s="66">
        <v>282846</v>
      </c>
      <c r="E26" s="66">
        <v>279606</v>
      </c>
      <c r="F26" s="66">
        <v>272875</v>
      </c>
      <c r="G26" s="66">
        <v>270895</v>
      </c>
    </row>
    <row r="27" spans="1:9" x14ac:dyDescent="0.25">
      <c r="A27" s="67" t="s">
        <v>68</v>
      </c>
      <c r="B27" s="67" t="s">
        <v>69</v>
      </c>
      <c r="C27" s="68">
        <v>610.58000000000004</v>
      </c>
      <c r="D27" s="68">
        <v>250</v>
      </c>
      <c r="E27" s="68">
        <v>150</v>
      </c>
      <c r="F27" s="68">
        <v>150</v>
      </c>
      <c r="G27" s="68">
        <v>150</v>
      </c>
    </row>
    <row r="28" spans="1:9" x14ac:dyDescent="0.25">
      <c r="A28" s="65" t="s">
        <v>70</v>
      </c>
      <c r="B28" s="65" t="s">
        <v>71</v>
      </c>
      <c r="C28" s="66">
        <v>32356.79</v>
      </c>
      <c r="D28" s="66">
        <v>36842</v>
      </c>
      <c r="E28" s="66">
        <v>36569</v>
      </c>
      <c r="F28" s="66">
        <v>36569</v>
      </c>
      <c r="G28" s="66">
        <v>36569</v>
      </c>
    </row>
    <row r="29" spans="1:9" x14ac:dyDescent="0.25">
      <c r="A29" s="67" t="s">
        <v>72</v>
      </c>
      <c r="B29" s="67" t="s">
        <v>73</v>
      </c>
      <c r="C29" s="68">
        <v>639</v>
      </c>
      <c r="D29" s="68">
        <v>700</v>
      </c>
      <c r="E29" s="68">
        <v>700</v>
      </c>
      <c r="F29" s="68">
        <v>700</v>
      </c>
      <c r="G29" s="68">
        <v>700</v>
      </c>
    </row>
    <row r="30" spans="1:9" x14ac:dyDescent="0.25">
      <c r="A30" s="65" t="s">
        <v>74</v>
      </c>
      <c r="B30" s="65" t="s">
        <v>32</v>
      </c>
      <c r="C30" s="66">
        <v>13052.33</v>
      </c>
      <c r="D30" s="66">
        <v>15708</v>
      </c>
      <c r="E30" s="66">
        <v>22358</v>
      </c>
      <c r="F30" s="66">
        <v>17658</v>
      </c>
      <c r="G30" s="66">
        <v>17658</v>
      </c>
    </row>
    <row r="31" spans="1:9" x14ac:dyDescent="0.25">
      <c r="A31" s="67" t="s">
        <v>75</v>
      </c>
      <c r="B31" s="67" t="s">
        <v>76</v>
      </c>
      <c r="C31" s="68">
        <v>13052.33</v>
      </c>
      <c r="D31" s="68">
        <v>15708</v>
      </c>
      <c r="E31" s="68">
        <v>22358</v>
      </c>
      <c r="F31" s="68">
        <v>17658</v>
      </c>
      <c r="G31" s="68">
        <v>17658</v>
      </c>
    </row>
    <row r="32" spans="1:9" x14ac:dyDescent="0.25">
      <c r="A32" s="111"/>
      <c r="B32" s="111"/>
      <c r="C32" s="111"/>
      <c r="D32" s="111"/>
      <c r="E32" s="111"/>
      <c r="F32" s="111"/>
      <c r="G32" s="111"/>
      <c r="H32" s="111"/>
    </row>
    <row r="33" spans="1:8" x14ac:dyDescent="0.25">
      <c r="A33" s="111"/>
      <c r="B33" s="111"/>
      <c r="C33" s="111"/>
      <c r="D33" s="111"/>
      <c r="E33" s="111"/>
      <c r="F33" s="111"/>
      <c r="G33" s="111"/>
      <c r="H33" s="111"/>
    </row>
    <row r="34" spans="1:8" x14ac:dyDescent="0.25">
      <c r="A34" s="111"/>
      <c r="B34" s="111"/>
      <c r="C34" s="111"/>
      <c r="D34" s="111"/>
      <c r="E34" s="111"/>
      <c r="F34" s="111"/>
      <c r="G34" s="116"/>
      <c r="H34" s="111"/>
    </row>
    <row r="35" spans="1:8" x14ac:dyDescent="0.25">
      <c r="A35" s="111"/>
      <c r="B35" s="112"/>
      <c r="C35" s="112"/>
      <c r="D35" s="112"/>
      <c r="E35" s="112"/>
      <c r="F35" s="112"/>
      <c r="G35" s="112"/>
      <c r="H35" s="111"/>
    </row>
    <row r="36" spans="1:8" x14ac:dyDescent="0.25">
      <c r="A36" s="111"/>
      <c r="B36" s="111"/>
      <c r="C36" s="111"/>
      <c r="D36" s="111"/>
      <c r="E36" s="111"/>
      <c r="F36" s="111"/>
      <c r="G36" s="111"/>
      <c r="H36" s="111"/>
    </row>
    <row r="37" spans="1:8" ht="15.75" x14ac:dyDescent="0.25">
      <c r="A37" s="104" t="s">
        <v>33</v>
      </c>
      <c r="B37" s="104"/>
      <c r="C37" s="104"/>
      <c r="D37" s="104"/>
      <c r="E37" s="104"/>
      <c r="F37" s="104"/>
      <c r="G37" s="104"/>
    </row>
    <row r="38" spans="1:8" ht="18.75" x14ac:dyDescent="0.25">
      <c r="A38" s="31"/>
      <c r="B38" s="31"/>
      <c r="C38" s="31"/>
      <c r="D38" s="31"/>
      <c r="E38" s="31"/>
      <c r="F38" s="31"/>
      <c r="G38" s="31"/>
    </row>
    <row r="39" spans="1:8" ht="38.25" x14ac:dyDescent="0.25">
      <c r="A39" s="36" t="s">
        <v>34</v>
      </c>
      <c r="B39" s="37" t="s">
        <v>21</v>
      </c>
      <c r="C39" s="38" t="s">
        <v>119</v>
      </c>
      <c r="D39" s="38" t="s">
        <v>120</v>
      </c>
      <c r="E39" s="36" t="s">
        <v>121</v>
      </c>
      <c r="F39" s="36" t="s">
        <v>122</v>
      </c>
      <c r="G39" s="36" t="s">
        <v>123</v>
      </c>
    </row>
    <row r="40" spans="1:8" ht="15.6" customHeight="1" x14ac:dyDescent="0.25">
      <c r="A40" s="39">
        <v>1</v>
      </c>
      <c r="B40" s="39">
        <v>2</v>
      </c>
      <c r="C40" s="39">
        <v>3</v>
      </c>
      <c r="D40" s="39">
        <v>4</v>
      </c>
      <c r="E40" s="39">
        <v>5</v>
      </c>
      <c r="F40" s="39">
        <v>6</v>
      </c>
      <c r="G40" s="39">
        <v>7</v>
      </c>
    </row>
    <row r="41" spans="1:8" ht="18.75" x14ac:dyDescent="0.25">
      <c r="A41" s="67"/>
      <c r="B41" s="69" t="s">
        <v>172</v>
      </c>
      <c r="C41" s="70">
        <v>1582744.89</v>
      </c>
      <c r="D41" s="70">
        <v>1685510</v>
      </c>
      <c r="E41" s="70">
        <v>1702654</v>
      </c>
      <c r="F41" s="70">
        <v>1696999</v>
      </c>
      <c r="G41" s="70">
        <v>1683579</v>
      </c>
      <c r="H41" s="31"/>
    </row>
    <row r="42" spans="1:8" x14ac:dyDescent="0.25">
      <c r="A42" s="65" t="s">
        <v>77</v>
      </c>
      <c r="B42" s="65" t="s">
        <v>78</v>
      </c>
      <c r="C42" s="66">
        <v>177013.11</v>
      </c>
      <c r="D42" s="66">
        <v>95084</v>
      </c>
      <c r="E42" s="66">
        <v>97752</v>
      </c>
      <c r="F42" s="66">
        <v>98767</v>
      </c>
      <c r="G42" s="66">
        <v>101383</v>
      </c>
      <c r="H42" s="60"/>
    </row>
    <row r="43" spans="1:8" s="40" customFormat="1" x14ac:dyDescent="0.25">
      <c r="A43" s="67" t="s">
        <v>79</v>
      </c>
      <c r="B43" s="67" t="s">
        <v>78</v>
      </c>
      <c r="C43" s="68">
        <v>77679.48</v>
      </c>
      <c r="D43" s="68">
        <v>95084</v>
      </c>
      <c r="E43" s="68">
        <v>97752</v>
      </c>
      <c r="F43" s="68">
        <v>98767</v>
      </c>
      <c r="G43" s="68">
        <v>101383</v>
      </c>
      <c r="H43" s="61"/>
    </row>
    <row r="44" spans="1:8" x14ac:dyDescent="0.25">
      <c r="A44" s="65" t="s">
        <v>80</v>
      </c>
      <c r="B44" s="65" t="s">
        <v>81</v>
      </c>
      <c r="C44" s="66">
        <v>99333.63</v>
      </c>
      <c r="D44" s="66"/>
      <c r="E44" s="66"/>
      <c r="F44" s="66"/>
      <c r="G44" s="66"/>
      <c r="H44" s="60"/>
    </row>
    <row r="45" spans="1:8" x14ac:dyDescent="0.25">
      <c r="A45" s="67" t="s">
        <v>82</v>
      </c>
      <c r="B45" s="67" t="s">
        <v>83</v>
      </c>
      <c r="C45" s="68">
        <v>5018.42</v>
      </c>
      <c r="D45" s="68">
        <v>3000</v>
      </c>
      <c r="E45" s="68">
        <v>8080</v>
      </c>
      <c r="F45" s="68">
        <v>8080</v>
      </c>
      <c r="G45" s="68">
        <v>8080</v>
      </c>
      <c r="H45" s="60"/>
    </row>
    <row r="46" spans="1:8" x14ac:dyDescent="0.25">
      <c r="A46" s="65" t="s">
        <v>84</v>
      </c>
      <c r="B46" s="65" t="s">
        <v>85</v>
      </c>
      <c r="C46" s="66">
        <v>5018.42</v>
      </c>
      <c r="D46" s="66">
        <v>3000</v>
      </c>
      <c r="E46" s="66">
        <v>8080</v>
      </c>
      <c r="F46" s="66">
        <v>8080</v>
      </c>
      <c r="G46" s="66">
        <v>8080</v>
      </c>
      <c r="H46" s="60"/>
    </row>
    <row r="47" spans="1:8" x14ac:dyDescent="0.25">
      <c r="A47" s="67" t="s">
        <v>86</v>
      </c>
      <c r="B47" s="67" t="s">
        <v>87</v>
      </c>
      <c r="C47" s="68">
        <v>100687.55</v>
      </c>
      <c r="D47" s="68">
        <v>194218</v>
      </c>
      <c r="E47" s="68">
        <v>206717</v>
      </c>
      <c r="F47" s="68">
        <v>206717</v>
      </c>
      <c r="G47" s="68">
        <v>206717</v>
      </c>
      <c r="H47" s="60"/>
    </row>
    <row r="48" spans="1:8" x14ac:dyDescent="0.25">
      <c r="A48" s="65" t="s">
        <v>88</v>
      </c>
      <c r="B48" s="65" t="s">
        <v>81</v>
      </c>
      <c r="C48" s="66"/>
      <c r="D48" s="66">
        <v>100218</v>
      </c>
      <c r="E48" s="66">
        <v>111717</v>
      </c>
      <c r="F48" s="66">
        <v>111717</v>
      </c>
      <c r="G48" s="66">
        <v>111717</v>
      </c>
      <c r="H48" s="60"/>
    </row>
    <row r="49" spans="1:9" x14ac:dyDescent="0.25">
      <c r="A49" s="67" t="s">
        <v>89</v>
      </c>
      <c r="B49" s="67" t="s">
        <v>90</v>
      </c>
      <c r="C49" s="68">
        <v>100687.55</v>
      </c>
      <c r="D49" s="68">
        <v>94000</v>
      </c>
      <c r="E49" s="68">
        <v>95000</v>
      </c>
      <c r="F49" s="68">
        <v>95000</v>
      </c>
      <c r="G49" s="68">
        <v>95000</v>
      </c>
      <c r="H49" s="60"/>
      <c r="I49" s="56"/>
    </row>
    <row r="50" spans="1:9" x14ac:dyDescent="0.25">
      <c r="A50" s="65" t="s">
        <v>91</v>
      </c>
      <c r="B50" s="65" t="s">
        <v>92</v>
      </c>
      <c r="C50" s="66">
        <v>1299585.99</v>
      </c>
      <c r="D50" s="66">
        <v>1390850</v>
      </c>
      <c r="E50" s="66">
        <v>1386047</v>
      </c>
      <c r="F50" s="66">
        <v>1379377</v>
      </c>
      <c r="G50" s="66">
        <v>1363341</v>
      </c>
      <c r="H50" s="60"/>
    </row>
    <row r="51" spans="1:9" x14ac:dyDescent="0.25">
      <c r="A51" s="67" t="s">
        <v>93</v>
      </c>
      <c r="B51" s="67" t="s">
        <v>94</v>
      </c>
      <c r="C51" s="68"/>
      <c r="D51" s="68"/>
      <c r="E51" s="68">
        <v>1369202</v>
      </c>
      <c r="F51" s="68">
        <v>1366853</v>
      </c>
      <c r="G51" s="68">
        <v>1363341</v>
      </c>
      <c r="H51" s="60"/>
    </row>
    <row r="52" spans="1:9" x14ac:dyDescent="0.25">
      <c r="A52" s="65" t="s">
        <v>95</v>
      </c>
      <c r="B52" s="65" t="s">
        <v>96</v>
      </c>
      <c r="C52" s="66"/>
      <c r="D52" s="66"/>
      <c r="E52" s="66">
        <v>16845</v>
      </c>
      <c r="F52" s="66">
        <v>12524</v>
      </c>
      <c r="G52" s="66"/>
      <c r="H52" s="60"/>
    </row>
    <row r="53" spans="1:9" x14ac:dyDescent="0.25">
      <c r="A53" s="67" t="s">
        <v>97</v>
      </c>
      <c r="B53" s="67" t="s">
        <v>98</v>
      </c>
      <c r="C53" s="68">
        <v>1299585.99</v>
      </c>
      <c r="D53" s="68">
        <v>1390850</v>
      </c>
      <c r="E53" s="68"/>
      <c r="F53" s="68"/>
      <c r="G53" s="68"/>
      <c r="H53" s="60"/>
    </row>
    <row r="54" spans="1:9" x14ac:dyDescent="0.25">
      <c r="A54" s="65" t="s">
        <v>99</v>
      </c>
      <c r="B54" s="65" t="s">
        <v>100</v>
      </c>
      <c r="C54" s="66">
        <v>400</v>
      </c>
      <c r="D54" s="66">
        <v>2158</v>
      </c>
      <c r="E54" s="66">
        <v>3858</v>
      </c>
      <c r="F54" s="66">
        <v>3858</v>
      </c>
      <c r="G54" s="66">
        <v>3858</v>
      </c>
      <c r="H54" s="60"/>
    </row>
    <row r="55" spans="1:9" x14ac:dyDescent="0.25">
      <c r="A55" s="67" t="s">
        <v>101</v>
      </c>
      <c r="B55" s="67" t="s">
        <v>102</v>
      </c>
      <c r="C55" s="68">
        <v>400</v>
      </c>
      <c r="D55" s="68">
        <v>2158</v>
      </c>
      <c r="E55" s="68">
        <v>3858</v>
      </c>
      <c r="F55" s="68">
        <v>3858</v>
      </c>
      <c r="G55" s="68">
        <v>3858</v>
      </c>
      <c r="H55" s="60"/>
    </row>
    <row r="56" spans="1:9" x14ac:dyDescent="0.25">
      <c r="A56" s="65" t="s">
        <v>103</v>
      </c>
      <c r="B56" s="65" t="s">
        <v>104</v>
      </c>
      <c r="C56" s="66">
        <v>39.82</v>
      </c>
      <c r="D56" s="66">
        <v>200</v>
      </c>
      <c r="E56" s="66">
        <v>200</v>
      </c>
      <c r="F56" s="66">
        <v>200</v>
      </c>
      <c r="G56" s="66">
        <v>200</v>
      </c>
      <c r="H56" s="60"/>
    </row>
    <row r="57" spans="1:9" x14ac:dyDescent="0.25">
      <c r="A57" s="67" t="s">
        <v>105</v>
      </c>
      <c r="B57" s="67" t="s">
        <v>106</v>
      </c>
      <c r="C57" s="68">
        <v>39.82</v>
      </c>
      <c r="D57" s="68">
        <v>200</v>
      </c>
      <c r="E57" s="68">
        <v>200</v>
      </c>
      <c r="F57" s="68">
        <v>200</v>
      </c>
      <c r="G57" s="68">
        <v>200</v>
      </c>
      <c r="H57" s="60"/>
    </row>
    <row r="58" spans="1:9" x14ac:dyDescent="0.25">
      <c r="A58" s="62"/>
      <c r="B58" s="62"/>
      <c r="C58" s="63"/>
      <c r="D58" s="63"/>
      <c r="E58" s="63"/>
      <c r="F58" s="63"/>
      <c r="G58" s="63"/>
      <c r="H58" s="60"/>
    </row>
    <row r="59" spans="1:9" x14ac:dyDescent="0.25">
      <c r="A59" s="58"/>
      <c r="B59" s="58"/>
      <c r="C59" s="57"/>
      <c r="D59" s="57"/>
      <c r="E59" s="57"/>
      <c r="F59" s="57"/>
      <c r="G59" s="57"/>
    </row>
    <row r="60" spans="1:9" x14ac:dyDescent="0.25">
      <c r="A60" s="58"/>
      <c r="B60" s="58"/>
      <c r="C60" s="57"/>
      <c r="D60" s="57"/>
      <c r="E60" s="57"/>
      <c r="F60" s="57"/>
      <c r="G60" s="57"/>
    </row>
    <row r="61" spans="1:9" x14ac:dyDescent="0.25">
      <c r="A61" s="58"/>
      <c r="B61" s="58"/>
      <c r="C61" s="57"/>
      <c r="D61" s="57"/>
      <c r="E61" s="57"/>
      <c r="F61" s="57"/>
      <c r="G61" s="57"/>
    </row>
    <row r="62" spans="1:9" x14ac:dyDescent="0.25">
      <c r="A62" s="58"/>
      <c r="B62" s="58"/>
      <c r="C62" s="57"/>
      <c r="D62" s="57"/>
      <c r="E62" s="57"/>
      <c r="F62" s="57"/>
      <c r="G62" s="57"/>
    </row>
    <row r="63" spans="1:9" x14ac:dyDescent="0.25">
      <c r="A63" s="58"/>
      <c r="B63" s="58"/>
      <c r="C63" s="57"/>
      <c r="D63" s="57"/>
      <c r="E63" s="57"/>
      <c r="F63" s="57"/>
      <c r="G63" s="57"/>
    </row>
    <row r="64" spans="1:9" x14ac:dyDescent="0.25">
      <c r="A64" s="58"/>
      <c r="B64" s="58"/>
      <c r="C64" s="57"/>
      <c r="D64" s="57"/>
      <c r="E64" s="57"/>
      <c r="F64" s="57"/>
      <c r="G64" s="57"/>
    </row>
    <row r="65" spans="1:7" x14ac:dyDescent="0.25">
      <c r="A65" s="58"/>
      <c r="B65" s="58"/>
      <c r="C65" s="57"/>
      <c r="D65" s="57"/>
      <c r="E65" s="57"/>
      <c r="F65" s="57"/>
      <c r="G65" s="57"/>
    </row>
    <row r="66" spans="1:7" x14ac:dyDescent="0.25">
      <c r="A66" s="58"/>
      <c r="B66" s="58"/>
      <c r="C66" s="57"/>
      <c r="D66" s="57"/>
      <c r="E66" s="57"/>
      <c r="F66" s="57"/>
      <c r="G66" s="57"/>
    </row>
    <row r="67" spans="1:7" x14ac:dyDescent="0.25">
      <c r="A67" s="58"/>
      <c r="B67" s="58"/>
      <c r="C67" s="57"/>
      <c r="D67" s="57"/>
      <c r="E67" s="57"/>
      <c r="F67" s="57"/>
      <c r="G67" s="57"/>
    </row>
    <row r="68" spans="1:7" x14ac:dyDescent="0.25">
      <c r="A68" s="58"/>
      <c r="B68" s="58"/>
      <c r="C68" s="57"/>
      <c r="D68" s="57"/>
      <c r="E68" s="57"/>
      <c r="F68" s="57"/>
      <c r="G68" s="57"/>
    </row>
    <row r="69" spans="1:7" x14ac:dyDescent="0.25">
      <c r="A69" s="58"/>
      <c r="B69" s="58"/>
      <c r="C69" s="57"/>
      <c r="D69" s="57"/>
      <c r="E69" s="57"/>
      <c r="F69" s="57"/>
      <c r="G69" s="57"/>
    </row>
    <row r="70" spans="1:7" ht="38.25" x14ac:dyDescent="0.25">
      <c r="A70" s="36" t="s">
        <v>34</v>
      </c>
      <c r="B70" s="37" t="s">
        <v>21</v>
      </c>
      <c r="C70" s="38" t="s">
        <v>119</v>
      </c>
      <c r="D70" s="38" t="s">
        <v>120</v>
      </c>
      <c r="E70" s="36" t="s">
        <v>121</v>
      </c>
      <c r="F70" s="36" t="s">
        <v>122</v>
      </c>
      <c r="G70" s="36" t="s">
        <v>123</v>
      </c>
    </row>
    <row r="71" spans="1:7" x14ac:dyDescent="0.25">
      <c r="A71" s="39">
        <v>1</v>
      </c>
      <c r="B71" s="39">
        <v>2</v>
      </c>
      <c r="C71" s="39">
        <v>3</v>
      </c>
      <c r="D71" s="39">
        <v>4</v>
      </c>
      <c r="E71" s="39">
        <v>5</v>
      </c>
      <c r="F71" s="39">
        <v>6</v>
      </c>
      <c r="G71" s="39">
        <v>7</v>
      </c>
    </row>
    <row r="72" spans="1:7" x14ac:dyDescent="0.25">
      <c r="A72" s="67"/>
      <c r="B72" s="69" t="s">
        <v>173</v>
      </c>
      <c r="C72" s="70">
        <v>1573675.63</v>
      </c>
      <c r="D72" s="70">
        <v>1691510</v>
      </c>
      <c r="E72" s="70">
        <v>1712654</v>
      </c>
      <c r="F72" s="70">
        <v>1696999</v>
      </c>
      <c r="G72" s="70">
        <v>1683579</v>
      </c>
    </row>
    <row r="73" spans="1:7" x14ac:dyDescent="0.25">
      <c r="A73" s="65" t="s">
        <v>77</v>
      </c>
      <c r="B73" s="65" t="s">
        <v>78</v>
      </c>
      <c r="C73" s="66">
        <v>183494.73</v>
      </c>
      <c r="D73" s="66">
        <v>95084</v>
      </c>
      <c r="E73" s="66">
        <v>97752</v>
      </c>
      <c r="F73" s="66">
        <v>98767</v>
      </c>
      <c r="G73" s="66">
        <v>101383</v>
      </c>
    </row>
    <row r="74" spans="1:7" s="40" customFormat="1" x14ac:dyDescent="0.25">
      <c r="A74" s="67" t="s">
        <v>79</v>
      </c>
      <c r="B74" s="67" t="s">
        <v>78</v>
      </c>
      <c r="C74" s="68">
        <v>83175.78</v>
      </c>
      <c r="D74" s="68">
        <v>95084</v>
      </c>
      <c r="E74" s="68">
        <v>97752</v>
      </c>
      <c r="F74" s="68">
        <v>98767</v>
      </c>
      <c r="G74" s="68">
        <v>101383</v>
      </c>
    </row>
    <row r="75" spans="1:7" x14ac:dyDescent="0.25">
      <c r="A75" s="65" t="s">
        <v>80</v>
      </c>
      <c r="B75" s="65" t="s">
        <v>81</v>
      </c>
      <c r="C75" s="66">
        <v>100318.95</v>
      </c>
      <c r="D75" s="66"/>
      <c r="E75" s="66"/>
      <c r="F75" s="66"/>
      <c r="G75" s="66"/>
    </row>
    <row r="76" spans="1:7" x14ac:dyDescent="0.25">
      <c r="A76" s="67" t="s">
        <v>82</v>
      </c>
      <c r="B76" s="67" t="s">
        <v>83</v>
      </c>
      <c r="C76" s="68">
        <v>1815.58</v>
      </c>
      <c r="D76" s="68">
        <v>3000</v>
      </c>
      <c r="E76" s="68">
        <v>8080</v>
      </c>
      <c r="F76" s="68">
        <v>8080</v>
      </c>
      <c r="G76" s="68">
        <v>8080</v>
      </c>
    </row>
    <row r="77" spans="1:7" x14ac:dyDescent="0.25">
      <c r="A77" s="65" t="s">
        <v>84</v>
      </c>
      <c r="B77" s="65" t="s">
        <v>85</v>
      </c>
      <c r="C77" s="66">
        <v>1815.58</v>
      </c>
      <c r="D77" s="66">
        <v>3000</v>
      </c>
      <c r="E77" s="66">
        <v>8080</v>
      </c>
      <c r="F77" s="66">
        <v>8080</v>
      </c>
      <c r="G77" s="66">
        <v>8080</v>
      </c>
    </row>
    <row r="78" spans="1:7" x14ac:dyDescent="0.25">
      <c r="A78" s="67" t="s">
        <v>86</v>
      </c>
      <c r="B78" s="67" t="s">
        <v>87</v>
      </c>
      <c r="C78" s="68">
        <v>90782.080000000002</v>
      </c>
      <c r="D78" s="68">
        <v>194218</v>
      </c>
      <c r="E78" s="68">
        <v>206717</v>
      </c>
      <c r="F78" s="68">
        <v>206717</v>
      </c>
      <c r="G78" s="68">
        <v>206717</v>
      </c>
    </row>
    <row r="79" spans="1:7" x14ac:dyDescent="0.25">
      <c r="A79" s="65" t="s">
        <v>88</v>
      </c>
      <c r="B79" s="65" t="s">
        <v>81</v>
      </c>
      <c r="C79" s="66"/>
      <c r="D79" s="66">
        <v>100218</v>
      </c>
      <c r="E79" s="66">
        <v>111717</v>
      </c>
      <c r="F79" s="66">
        <v>111717</v>
      </c>
      <c r="G79" s="66">
        <v>111717</v>
      </c>
    </row>
    <row r="80" spans="1:7" x14ac:dyDescent="0.25">
      <c r="A80" s="67" t="s">
        <v>89</v>
      </c>
      <c r="B80" s="67" t="s">
        <v>90</v>
      </c>
      <c r="C80" s="68">
        <v>90782.080000000002</v>
      </c>
      <c r="D80" s="68">
        <v>94000</v>
      </c>
      <c r="E80" s="68">
        <v>95000</v>
      </c>
      <c r="F80" s="68">
        <v>95000</v>
      </c>
      <c r="G80" s="68">
        <v>95000</v>
      </c>
    </row>
    <row r="81" spans="1:7" x14ac:dyDescent="0.25">
      <c r="A81" s="65" t="s">
        <v>91</v>
      </c>
      <c r="B81" s="65" t="s">
        <v>92</v>
      </c>
      <c r="C81" s="66">
        <v>1295197.97</v>
      </c>
      <c r="D81" s="66">
        <v>1390850</v>
      </c>
      <c r="E81" s="66">
        <v>1386047</v>
      </c>
      <c r="F81" s="66">
        <v>1379377</v>
      </c>
      <c r="G81" s="66">
        <v>1363341</v>
      </c>
    </row>
    <row r="82" spans="1:7" x14ac:dyDescent="0.25">
      <c r="A82" s="67" t="s">
        <v>93</v>
      </c>
      <c r="B82" s="67" t="s">
        <v>94</v>
      </c>
      <c r="C82" s="68"/>
      <c r="D82" s="68"/>
      <c r="E82" s="68">
        <v>1369202</v>
      </c>
      <c r="F82" s="68">
        <v>1366853</v>
      </c>
      <c r="G82" s="68">
        <v>1363341</v>
      </c>
    </row>
    <row r="83" spans="1:7" x14ac:dyDescent="0.25">
      <c r="A83" s="65" t="s">
        <v>95</v>
      </c>
      <c r="B83" s="65" t="s">
        <v>96</v>
      </c>
      <c r="C83" s="66"/>
      <c r="D83" s="66"/>
      <c r="E83" s="66">
        <v>16845</v>
      </c>
      <c r="F83" s="66">
        <v>12524</v>
      </c>
      <c r="G83" s="66"/>
    </row>
    <row r="84" spans="1:7" x14ac:dyDescent="0.25">
      <c r="A84" s="67" t="s">
        <v>97</v>
      </c>
      <c r="B84" s="67" t="s">
        <v>98</v>
      </c>
      <c r="C84" s="68">
        <v>1295197.97</v>
      </c>
      <c r="D84" s="68">
        <v>1390850</v>
      </c>
      <c r="E84" s="68"/>
      <c r="F84" s="68"/>
      <c r="G84" s="68"/>
    </row>
    <row r="85" spans="1:7" x14ac:dyDescent="0.25">
      <c r="A85" s="65" t="s">
        <v>99</v>
      </c>
      <c r="B85" s="65" t="s">
        <v>100</v>
      </c>
      <c r="C85" s="66"/>
      <c r="D85" s="66">
        <v>2158</v>
      </c>
      <c r="E85" s="66">
        <v>3858</v>
      </c>
      <c r="F85" s="66">
        <v>3858</v>
      </c>
      <c r="G85" s="66">
        <v>3858</v>
      </c>
    </row>
    <row r="86" spans="1:7" x14ac:dyDescent="0.25">
      <c r="A86" s="67" t="s">
        <v>101</v>
      </c>
      <c r="B86" s="67" t="s">
        <v>102</v>
      </c>
      <c r="C86" s="68"/>
      <c r="D86" s="68">
        <v>2158</v>
      </c>
      <c r="E86" s="68">
        <v>3858</v>
      </c>
      <c r="F86" s="68">
        <v>3858</v>
      </c>
      <c r="G86" s="68">
        <v>3858</v>
      </c>
    </row>
    <row r="87" spans="1:7" ht="14.25" customHeight="1" x14ac:dyDescent="0.25">
      <c r="A87" s="65" t="s">
        <v>103</v>
      </c>
      <c r="B87" s="65" t="s">
        <v>104</v>
      </c>
      <c r="C87" s="66">
        <v>39.82</v>
      </c>
      <c r="D87" s="66">
        <v>200</v>
      </c>
      <c r="E87" s="66">
        <v>200</v>
      </c>
      <c r="F87" s="66">
        <v>200</v>
      </c>
      <c r="G87" s="66">
        <v>200</v>
      </c>
    </row>
    <row r="88" spans="1:7" x14ac:dyDescent="0.25">
      <c r="A88" s="67" t="s">
        <v>105</v>
      </c>
      <c r="B88" s="67" t="s">
        <v>106</v>
      </c>
      <c r="C88" s="68">
        <v>39.82</v>
      </c>
      <c r="D88" s="68">
        <v>200</v>
      </c>
      <c r="E88" s="68">
        <v>200</v>
      </c>
      <c r="F88" s="68">
        <v>200</v>
      </c>
      <c r="G88" s="68">
        <v>200</v>
      </c>
    </row>
    <row r="89" spans="1:7" x14ac:dyDescent="0.25">
      <c r="A89" s="65" t="s">
        <v>107</v>
      </c>
      <c r="B89" s="65" t="s">
        <v>108</v>
      </c>
      <c r="C89" s="66">
        <v>2345.4499999999998</v>
      </c>
      <c r="D89" s="66">
        <v>6000</v>
      </c>
      <c r="E89" s="66">
        <v>10000</v>
      </c>
      <c r="F89" s="66"/>
      <c r="G89" s="66"/>
    </row>
    <row r="90" spans="1:7" x14ac:dyDescent="0.25">
      <c r="A90" s="67" t="s">
        <v>109</v>
      </c>
      <c r="B90" s="67" t="s">
        <v>110</v>
      </c>
      <c r="C90" s="68"/>
      <c r="D90" s="68">
        <v>1000</v>
      </c>
      <c r="E90" s="68">
        <v>2000</v>
      </c>
      <c r="F90" s="68"/>
      <c r="G90" s="68"/>
    </row>
    <row r="91" spans="1:7" x14ac:dyDescent="0.25">
      <c r="A91" s="65" t="s">
        <v>111</v>
      </c>
      <c r="B91" s="65" t="s">
        <v>112</v>
      </c>
      <c r="C91" s="66"/>
      <c r="D91" s="66">
        <v>3000</v>
      </c>
      <c r="E91" s="66">
        <v>4000</v>
      </c>
      <c r="F91" s="66"/>
      <c r="G91" s="66"/>
    </row>
    <row r="92" spans="1:7" x14ac:dyDescent="0.25">
      <c r="A92" s="67" t="s">
        <v>113</v>
      </c>
      <c r="B92" s="67" t="s">
        <v>114</v>
      </c>
      <c r="C92" s="68">
        <v>2299.4499999999998</v>
      </c>
      <c r="D92" s="68">
        <v>2000</v>
      </c>
      <c r="E92" s="68">
        <v>3000</v>
      </c>
      <c r="F92" s="68"/>
      <c r="G92" s="68"/>
    </row>
    <row r="93" spans="1:7" x14ac:dyDescent="0.25">
      <c r="A93" s="65" t="s">
        <v>115</v>
      </c>
      <c r="B93" s="65" t="s">
        <v>116</v>
      </c>
      <c r="C93" s="66"/>
      <c r="D93" s="66"/>
      <c r="E93" s="66">
        <v>1000</v>
      </c>
      <c r="F93" s="66"/>
      <c r="G93" s="66"/>
    </row>
    <row r="94" spans="1:7" x14ac:dyDescent="0.25">
      <c r="A94" s="67" t="s">
        <v>117</v>
      </c>
      <c r="B94" s="67" t="s">
        <v>118</v>
      </c>
      <c r="C94" s="68">
        <v>46</v>
      </c>
      <c r="D94" s="68"/>
      <c r="E94" s="68"/>
      <c r="F94" s="68"/>
      <c r="G94" s="68"/>
    </row>
    <row r="97" spans="1:7" ht="15.75" x14ac:dyDescent="0.25">
      <c r="B97" s="104" t="s">
        <v>37</v>
      </c>
      <c r="C97" s="104"/>
      <c r="D97" s="104"/>
      <c r="E97" s="104"/>
      <c r="F97" s="104"/>
      <c r="G97" s="104"/>
    </row>
    <row r="98" spans="1:7" ht="18.75" x14ac:dyDescent="0.25">
      <c r="B98" s="31"/>
      <c r="C98" s="31"/>
      <c r="D98" s="31"/>
      <c r="E98" s="31"/>
      <c r="F98" s="31"/>
      <c r="G98" s="31"/>
    </row>
    <row r="99" spans="1:7" ht="38.25" x14ac:dyDescent="0.25">
      <c r="A99" s="36" t="s">
        <v>34</v>
      </c>
      <c r="B99" s="37" t="s">
        <v>21</v>
      </c>
      <c r="C99" s="38" t="s">
        <v>119</v>
      </c>
      <c r="D99" s="38" t="s">
        <v>120</v>
      </c>
      <c r="E99" s="36" t="s">
        <v>121</v>
      </c>
      <c r="F99" s="36" t="s">
        <v>122</v>
      </c>
      <c r="G99" s="36" t="s">
        <v>123</v>
      </c>
    </row>
    <row r="100" spans="1:7" x14ac:dyDescent="0.25">
      <c r="A100" s="39">
        <v>1</v>
      </c>
      <c r="B100" s="39">
        <v>2</v>
      </c>
      <c r="C100" s="39">
        <v>3</v>
      </c>
      <c r="D100" s="39">
        <v>4</v>
      </c>
      <c r="E100" s="39">
        <v>5</v>
      </c>
      <c r="F100" s="39">
        <v>6</v>
      </c>
      <c r="G100" s="39">
        <v>7</v>
      </c>
    </row>
    <row r="101" spans="1:7" x14ac:dyDescent="0.25">
      <c r="A101" s="67"/>
      <c r="B101" s="69" t="s">
        <v>173</v>
      </c>
      <c r="C101" s="70">
        <v>1573675.63</v>
      </c>
      <c r="D101" s="70">
        <v>1691510</v>
      </c>
      <c r="E101" s="70">
        <v>1712654</v>
      </c>
      <c r="F101" s="70">
        <v>1696999</v>
      </c>
      <c r="G101" s="70">
        <v>1683579</v>
      </c>
    </row>
    <row r="102" spans="1:7" x14ac:dyDescent="0.25">
      <c r="A102" s="65" t="s">
        <v>124</v>
      </c>
      <c r="B102" s="65" t="s">
        <v>125</v>
      </c>
      <c r="C102" s="66">
        <v>1573675.63</v>
      </c>
      <c r="D102" s="66">
        <v>1691510</v>
      </c>
      <c r="E102" s="66">
        <v>1712654</v>
      </c>
      <c r="F102" s="66">
        <v>1696999</v>
      </c>
      <c r="G102" s="66">
        <v>1683579</v>
      </c>
    </row>
    <row r="103" spans="1:7" x14ac:dyDescent="0.25">
      <c r="A103" s="67" t="s">
        <v>126</v>
      </c>
      <c r="B103" s="67" t="s">
        <v>127</v>
      </c>
      <c r="C103" s="68">
        <v>1573675.63</v>
      </c>
      <c r="D103" s="68">
        <v>1691510</v>
      </c>
      <c r="E103" s="68">
        <v>1712654</v>
      </c>
      <c r="F103" s="68">
        <v>1696999</v>
      </c>
      <c r="G103" s="68">
        <v>1683579</v>
      </c>
    </row>
    <row r="104" spans="1:7" x14ac:dyDescent="0.25">
      <c r="A104" s="67" t="s">
        <v>128</v>
      </c>
      <c r="B104" s="67" t="s">
        <v>129</v>
      </c>
      <c r="C104" s="66">
        <v>1573675.63</v>
      </c>
      <c r="D104" s="66">
        <v>1691510</v>
      </c>
      <c r="E104" s="66">
        <v>1712654</v>
      </c>
      <c r="F104" s="66">
        <v>1696999</v>
      </c>
      <c r="G104" s="66">
        <v>1683579</v>
      </c>
    </row>
  </sheetData>
  <mergeCells count="4">
    <mergeCell ref="B97:G97"/>
    <mergeCell ref="A2:G2"/>
    <mergeCell ref="A4:G4"/>
    <mergeCell ref="A37:G37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  <rowBreaks count="2" manualBreakCount="2">
    <brk id="35" max="6" man="1"/>
    <brk id="95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234"/>
  <sheetViews>
    <sheetView tabSelected="1" zoomScaleNormal="100" workbookViewId="0">
      <selection activeCell="Q12" sqref="Q12"/>
    </sheetView>
  </sheetViews>
  <sheetFormatPr defaultColWidth="8.85546875" defaultRowHeight="15" x14ac:dyDescent="0.25"/>
  <cols>
    <col min="1" max="1" width="12.7109375" style="32" bestFit="1" customWidth="1"/>
    <col min="2" max="2" width="68" style="32" customWidth="1"/>
    <col min="3" max="7" width="12.42578125" style="32" bestFit="1" customWidth="1"/>
    <col min="8" max="16384" width="8.85546875" style="32"/>
  </cols>
  <sheetData>
    <row r="1" spans="1:7" ht="18.75" x14ac:dyDescent="0.25">
      <c r="A1" s="51"/>
      <c r="B1" s="31"/>
      <c r="C1" s="31"/>
      <c r="D1" s="31"/>
      <c r="E1" s="31"/>
      <c r="F1" s="33"/>
      <c r="G1" s="33"/>
    </row>
    <row r="2" spans="1:7" ht="15.75" x14ac:dyDescent="0.25">
      <c r="A2" s="104" t="s">
        <v>46</v>
      </c>
      <c r="B2" s="105"/>
      <c r="C2" s="105"/>
      <c r="D2" s="105"/>
      <c r="E2" s="105"/>
      <c r="F2" s="105"/>
      <c r="G2" s="105"/>
    </row>
    <row r="3" spans="1:7" ht="18.75" x14ac:dyDescent="0.25">
      <c r="A3" s="31"/>
      <c r="B3" s="31"/>
      <c r="C3" s="31"/>
      <c r="D3" s="31"/>
      <c r="E3" s="31"/>
      <c r="F3" s="33"/>
      <c r="G3" s="33"/>
    </row>
    <row r="4" spans="1:7" ht="38.25" x14ac:dyDescent="0.25">
      <c r="A4" s="36" t="s">
        <v>47</v>
      </c>
      <c r="B4" s="36" t="s">
        <v>21</v>
      </c>
      <c r="C4" s="38" t="s">
        <v>119</v>
      </c>
      <c r="D4" s="38" t="s">
        <v>120</v>
      </c>
      <c r="E4" s="36" t="s">
        <v>121</v>
      </c>
      <c r="F4" s="36" t="s">
        <v>122</v>
      </c>
      <c r="G4" s="36" t="s">
        <v>123</v>
      </c>
    </row>
    <row r="5" spans="1:7" s="40" customFormat="1" ht="11.25" x14ac:dyDescent="0.2">
      <c r="A5" s="39">
        <v>1</v>
      </c>
      <c r="B5" s="39">
        <v>2</v>
      </c>
      <c r="C5" s="39">
        <v>3</v>
      </c>
      <c r="D5" s="39">
        <v>4</v>
      </c>
      <c r="E5" s="39">
        <v>5</v>
      </c>
      <c r="F5" s="39">
        <v>6</v>
      </c>
      <c r="G5" s="39">
        <v>7</v>
      </c>
    </row>
    <row r="6" spans="1:7" s="60" customFormat="1" x14ac:dyDescent="0.25">
      <c r="A6" s="65"/>
      <c r="B6" s="71" t="s">
        <v>175</v>
      </c>
      <c r="C6" s="72">
        <v>1573675.63</v>
      </c>
      <c r="D6" s="72">
        <v>1691510</v>
      </c>
      <c r="E6" s="72">
        <v>1712654</v>
      </c>
      <c r="F6" s="72">
        <v>1696999</v>
      </c>
      <c r="G6" s="72">
        <v>1683579</v>
      </c>
    </row>
    <row r="7" spans="1:7" s="60" customFormat="1" x14ac:dyDescent="0.25">
      <c r="A7" s="67" t="s">
        <v>130</v>
      </c>
      <c r="B7" s="67" t="s">
        <v>131</v>
      </c>
      <c r="C7" s="68">
        <v>1573675.63</v>
      </c>
      <c r="D7" s="68">
        <v>1691510</v>
      </c>
      <c r="E7" s="68">
        <v>1712654</v>
      </c>
      <c r="F7" s="68">
        <v>1696999</v>
      </c>
      <c r="G7" s="68">
        <v>1683579</v>
      </c>
    </row>
    <row r="8" spans="1:7" s="60" customFormat="1" x14ac:dyDescent="0.25">
      <c r="A8" s="71" t="s">
        <v>132</v>
      </c>
      <c r="B8" s="71" t="s">
        <v>133</v>
      </c>
      <c r="C8" s="72">
        <v>100318.95</v>
      </c>
      <c r="D8" s="72">
        <v>100218</v>
      </c>
      <c r="E8" s="72">
        <v>111717</v>
      </c>
      <c r="F8" s="72">
        <v>111717</v>
      </c>
      <c r="G8" s="72">
        <v>111717</v>
      </c>
    </row>
    <row r="9" spans="1:7" s="60" customFormat="1" x14ac:dyDescent="0.25">
      <c r="A9" s="69" t="s">
        <v>140</v>
      </c>
      <c r="B9" s="69" t="s">
        <v>141</v>
      </c>
      <c r="C9" s="70">
        <v>100318.95</v>
      </c>
      <c r="D9" s="70">
        <v>100218</v>
      </c>
      <c r="E9" s="70">
        <v>111717</v>
      </c>
      <c r="F9" s="70">
        <v>111717</v>
      </c>
      <c r="G9" s="70">
        <v>111717</v>
      </c>
    </row>
    <row r="10" spans="1:7" s="64" customFormat="1" x14ac:dyDescent="0.25">
      <c r="A10" s="73" t="s">
        <v>77</v>
      </c>
      <c r="B10" s="73" t="s">
        <v>78</v>
      </c>
      <c r="C10" s="74">
        <v>100318.95</v>
      </c>
      <c r="D10" s="74"/>
      <c r="E10" s="74"/>
      <c r="F10" s="74"/>
      <c r="G10" s="74"/>
    </row>
    <row r="11" spans="1:7" s="60" customFormat="1" x14ac:dyDescent="0.25">
      <c r="A11" s="67" t="s">
        <v>80</v>
      </c>
      <c r="B11" s="67" t="s">
        <v>81</v>
      </c>
      <c r="C11" s="68">
        <v>100318.95</v>
      </c>
      <c r="D11" s="68"/>
      <c r="E11" s="68"/>
      <c r="F11" s="68"/>
      <c r="G11" s="68"/>
    </row>
    <row r="12" spans="1:7" s="60" customFormat="1" x14ac:dyDescent="0.25">
      <c r="A12" s="65" t="s">
        <v>65</v>
      </c>
      <c r="B12" s="65" t="s">
        <v>29</v>
      </c>
      <c r="C12" s="66">
        <v>100318.95</v>
      </c>
      <c r="D12" s="66"/>
      <c r="E12" s="66"/>
      <c r="F12" s="66"/>
      <c r="G12" s="66"/>
    </row>
    <row r="13" spans="1:7" s="60" customFormat="1" x14ac:dyDescent="0.25">
      <c r="A13" s="67" t="s">
        <v>67</v>
      </c>
      <c r="B13" s="67" t="s">
        <v>31</v>
      </c>
      <c r="C13" s="68">
        <v>100096.87</v>
      </c>
      <c r="D13" s="68"/>
      <c r="E13" s="68"/>
      <c r="F13" s="68"/>
      <c r="G13" s="68"/>
    </row>
    <row r="14" spans="1:7" s="60" customFormat="1" x14ac:dyDescent="0.25">
      <c r="A14" s="65" t="s">
        <v>68</v>
      </c>
      <c r="B14" s="65" t="s">
        <v>69</v>
      </c>
      <c r="C14" s="66">
        <v>222.08</v>
      </c>
      <c r="D14" s="66"/>
      <c r="E14" s="66"/>
      <c r="F14" s="66"/>
      <c r="G14" s="66"/>
    </row>
    <row r="15" spans="1:7" s="60" customFormat="1" x14ac:dyDescent="0.25">
      <c r="A15" s="67" t="s">
        <v>86</v>
      </c>
      <c r="B15" s="67" t="s">
        <v>87</v>
      </c>
      <c r="C15" s="68"/>
      <c r="D15" s="68">
        <v>100218</v>
      </c>
      <c r="E15" s="68">
        <v>111717</v>
      </c>
      <c r="F15" s="68">
        <v>111717</v>
      </c>
      <c r="G15" s="68">
        <v>111717</v>
      </c>
    </row>
    <row r="16" spans="1:7" s="60" customFormat="1" x14ac:dyDescent="0.25">
      <c r="A16" s="65" t="s">
        <v>88</v>
      </c>
      <c r="B16" s="65" t="s">
        <v>81</v>
      </c>
      <c r="C16" s="66"/>
      <c r="D16" s="66">
        <v>100218</v>
      </c>
      <c r="E16" s="66">
        <v>111717</v>
      </c>
      <c r="F16" s="66">
        <v>111717</v>
      </c>
      <c r="G16" s="66">
        <v>111717</v>
      </c>
    </row>
    <row r="17" spans="1:7" s="60" customFormat="1" x14ac:dyDescent="0.25">
      <c r="A17" s="67" t="s">
        <v>65</v>
      </c>
      <c r="B17" s="67" t="s">
        <v>29</v>
      </c>
      <c r="C17" s="68"/>
      <c r="D17" s="68">
        <v>100218</v>
      </c>
      <c r="E17" s="68">
        <v>111717</v>
      </c>
      <c r="F17" s="68">
        <v>111717</v>
      </c>
      <c r="G17" s="68">
        <v>111717</v>
      </c>
    </row>
    <row r="18" spans="1:7" s="60" customFormat="1" x14ac:dyDescent="0.25">
      <c r="A18" s="65" t="s">
        <v>67</v>
      </c>
      <c r="B18" s="65" t="s">
        <v>31</v>
      </c>
      <c r="C18" s="66"/>
      <c r="D18" s="66">
        <v>100068</v>
      </c>
      <c r="E18" s="66">
        <v>111567</v>
      </c>
      <c r="F18" s="66">
        <v>111567</v>
      </c>
      <c r="G18" s="66">
        <v>111567</v>
      </c>
    </row>
    <row r="19" spans="1:7" s="60" customFormat="1" x14ac:dyDescent="0.25">
      <c r="A19" s="67" t="s">
        <v>68</v>
      </c>
      <c r="B19" s="67" t="s">
        <v>69</v>
      </c>
      <c r="C19" s="68"/>
      <c r="D19" s="68">
        <v>150</v>
      </c>
      <c r="E19" s="68">
        <v>150</v>
      </c>
      <c r="F19" s="68">
        <v>150</v>
      </c>
      <c r="G19" s="68">
        <v>150</v>
      </c>
    </row>
    <row r="20" spans="1:7" s="60" customFormat="1" x14ac:dyDescent="0.25">
      <c r="A20" s="71" t="s">
        <v>134</v>
      </c>
      <c r="B20" s="71" t="s">
        <v>135</v>
      </c>
      <c r="C20" s="72">
        <v>151861.48000000001</v>
      </c>
      <c r="D20" s="72">
        <v>160041</v>
      </c>
      <c r="E20" s="72">
        <v>165881</v>
      </c>
      <c r="F20" s="72">
        <v>166758</v>
      </c>
      <c r="G20" s="72">
        <v>166758</v>
      </c>
    </row>
    <row r="21" spans="1:7" s="60" customFormat="1" x14ac:dyDescent="0.25">
      <c r="A21" s="69" t="s">
        <v>142</v>
      </c>
      <c r="B21" s="69" t="s">
        <v>143</v>
      </c>
      <c r="C21" s="70">
        <v>150078.24</v>
      </c>
      <c r="D21" s="70">
        <v>152845</v>
      </c>
      <c r="E21" s="70">
        <v>156854</v>
      </c>
      <c r="F21" s="70">
        <v>156731</v>
      </c>
      <c r="G21" s="70">
        <v>156731</v>
      </c>
    </row>
    <row r="22" spans="1:7" s="64" customFormat="1" x14ac:dyDescent="0.25">
      <c r="A22" s="65" t="s">
        <v>77</v>
      </c>
      <c r="B22" s="65" t="s">
        <v>78</v>
      </c>
      <c r="C22" s="66">
        <v>62007.12</v>
      </c>
      <c r="D22" s="66">
        <v>59300</v>
      </c>
      <c r="E22" s="66">
        <v>64984</v>
      </c>
      <c r="F22" s="66">
        <v>64861</v>
      </c>
      <c r="G22" s="66">
        <v>64861</v>
      </c>
    </row>
    <row r="23" spans="1:7" s="60" customFormat="1" x14ac:dyDescent="0.25">
      <c r="A23" s="67" t="s">
        <v>79</v>
      </c>
      <c r="B23" s="67" t="s">
        <v>78</v>
      </c>
      <c r="C23" s="68">
        <v>62007.12</v>
      </c>
      <c r="D23" s="68">
        <v>59300</v>
      </c>
      <c r="E23" s="68">
        <v>64984</v>
      </c>
      <c r="F23" s="68">
        <v>64861</v>
      </c>
      <c r="G23" s="68">
        <v>64861</v>
      </c>
    </row>
    <row r="24" spans="1:7" s="60" customFormat="1" x14ac:dyDescent="0.25">
      <c r="A24" s="65" t="s">
        <v>65</v>
      </c>
      <c r="B24" s="65" t="s">
        <v>29</v>
      </c>
      <c r="C24" s="66">
        <v>62007.12</v>
      </c>
      <c r="D24" s="66">
        <v>59300</v>
      </c>
      <c r="E24" s="66">
        <v>64984</v>
      </c>
      <c r="F24" s="66">
        <v>64861</v>
      </c>
      <c r="G24" s="66">
        <v>64861</v>
      </c>
    </row>
    <row r="25" spans="1:7" s="60" customFormat="1" x14ac:dyDescent="0.25">
      <c r="A25" s="67" t="s">
        <v>66</v>
      </c>
      <c r="B25" s="67" t="s">
        <v>30</v>
      </c>
      <c r="C25" s="68">
        <v>57974.47</v>
      </c>
      <c r="D25" s="68">
        <v>54400</v>
      </c>
      <c r="E25" s="68">
        <v>59484</v>
      </c>
      <c r="F25" s="68">
        <v>59361</v>
      </c>
      <c r="G25" s="68">
        <v>59361</v>
      </c>
    </row>
    <row r="26" spans="1:7" s="60" customFormat="1" x14ac:dyDescent="0.25">
      <c r="A26" s="65" t="s">
        <v>67</v>
      </c>
      <c r="B26" s="65" t="s">
        <v>31</v>
      </c>
      <c r="C26" s="66">
        <v>4032.65</v>
      </c>
      <c r="D26" s="66">
        <v>4900</v>
      </c>
      <c r="E26" s="66">
        <v>5500</v>
      </c>
      <c r="F26" s="66">
        <v>5500</v>
      </c>
      <c r="G26" s="66">
        <v>5500</v>
      </c>
    </row>
    <row r="27" spans="1:7" s="60" customFormat="1" x14ac:dyDescent="0.25">
      <c r="A27" s="67" t="s">
        <v>86</v>
      </c>
      <c r="B27" s="67" t="s">
        <v>87</v>
      </c>
      <c r="C27" s="68">
        <v>88071.12</v>
      </c>
      <c r="D27" s="68">
        <v>93545</v>
      </c>
      <c r="E27" s="68">
        <v>91870</v>
      </c>
      <c r="F27" s="68">
        <v>91870</v>
      </c>
      <c r="G27" s="68">
        <v>91870</v>
      </c>
    </row>
    <row r="28" spans="1:7" s="60" customFormat="1" x14ac:dyDescent="0.25">
      <c r="A28" s="65" t="s">
        <v>89</v>
      </c>
      <c r="B28" s="65" t="s">
        <v>90</v>
      </c>
      <c r="C28" s="66">
        <v>88071.12</v>
      </c>
      <c r="D28" s="66">
        <v>93545</v>
      </c>
      <c r="E28" s="66">
        <v>91870</v>
      </c>
      <c r="F28" s="66">
        <v>91870</v>
      </c>
      <c r="G28" s="66">
        <v>91870</v>
      </c>
    </row>
    <row r="29" spans="1:7" s="60" customFormat="1" x14ac:dyDescent="0.25">
      <c r="A29" s="67" t="s">
        <v>65</v>
      </c>
      <c r="B29" s="67" t="s">
        <v>29</v>
      </c>
      <c r="C29" s="68">
        <v>88071.12</v>
      </c>
      <c r="D29" s="68">
        <v>93545</v>
      </c>
      <c r="E29" s="68">
        <v>91870</v>
      </c>
      <c r="F29" s="68">
        <v>91870</v>
      </c>
      <c r="G29" s="68">
        <v>91870</v>
      </c>
    </row>
    <row r="30" spans="1:7" s="60" customFormat="1" x14ac:dyDescent="0.25">
      <c r="A30" s="65" t="s">
        <v>66</v>
      </c>
      <c r="B30" s="65" t="s">
        <v>30</v>
      </c>
      <c r="C30" s="66">
        <v>32491</v>
      </c>
      <c r="D30" s="66">
        <v>34250</v>
      </c>
      <c r="E30" s="66">
        <v>34250</v>
      </c>
      <c r="F30" s="66">
        <v>34250</v>
      </c>
      <c r="G30" s="66">
        <v>34250</v>
      </c>
    </row>
    <row r="31" spans="1:7" s="60" customFormat="1" x14ac:dyDescent="0.25">
      <c r="A31" s="67" t="s">
        <v>67</v>
      </c>
      <c r="B31" s="67" t="s">
        <v>31</v>
      </c>
      <c r="C31" s="68">
        <v>55580.12</v>
      </c>
      <c r="D31" s="68">
        <v>59295</v>
      </c>
      <c r="E31" s="68">
        <v>57620</v>
      </c>
      <c r="F31" s="68">
        <v>57620</v>
      </c>
      <c r="G31" s="68">
        <v>57620</v>
      </c>
    </row>
    <row r="32" spans="1:7" s="60" customFormat="1" x14ac:dyDescent="0.25">
      <c r="A32" s="71" t="s">
        <v>144</v>
      </c>
      <c r="B32" s="71" t="s">
        <v>145</v>
      </c>
      <c r="C32" s="72">
        <v>538.74</v>
      </c>
      <c r="D32" s="72"/>
      <c r="E32" s="72"/>
      <c r="F32" s="72"/>
      <c r="G32" s="72"/>
    </row>
    <row r="33" spans="1:7" s="60" customFormat="1" x14ac:dyDescent="0.25">
      <c r="A33" s="67" t="s">
        <v>77</v>
      </c>
      <c r="B33" s="67" t="s">
        <v>78</v>
      </c>
      <c r="C33" s="68">
        <v>538.74</v>
      </c>
      <c r="D33" s="68"/>
      <c r="E33" s="68"/>
      <c r="F33" s="68"/>
      <c r="G33" s="68"/>
    </row>
    <row r="34" spans="1:7" s="60" customFormat="1" x14ac:dyDescent="0.25">
      <c r="A34" s="65" t="s">
        <v>79</v>
      </c>
      <c r="B34" s="65" t="s">
        <v>78</v>
      </c>
      <c r="C34" s="66">
        <v>538.74</v>
      </c>
      <c r="D34" s="66"/>
      <c r="E34" s="66"/>
      <c r="F34" s="66"/>
      <c r="G34" s="66"/>
    </row>
    <row r="35" spans="1:7" s="60" customFormat="1" x14ac:dyDescent="0.25">
      <c r="A35" s="67" t="s">
        <v>65</v>
      </c>
      <c r="B35" s="67" t="s">
        <v>29</v>
      </c>
      <c r="C35" s="68">
        <v>538.74</v>
      </c>
      <c r="D35" s="68"/>
      <c r="E35" s="68"/>
      <c r="F35" s="68"/>
      <c r="G35" s="68"/>
    </row>
    <row r="36" spans="1:7" s="60" customFormat="1" x14ac:dyDescent="0.25">
      <c r="A36" s="65" t="s">
        <v>67</v>
      </c>
      <c r="B36" s="65" t="s">
        <v>31</v>
      </c>
      <c r="C36" s="66">
        <v>538.74</v>
      </c>
      <c r="D36" s="66"/>
      <c r="E36" s="66"/>
      <c r="F36" s="66"/>
      <c r="G36" s="66"/>
    </row>
    <row r="37" spans="1:7" s="60" customFormat="1" x14ac:dyDescent="0.25">
      <c r="A37" s="69" t="s">
        <v>146</v>
      </c>
      <c r="B37" s="69" t="s">
        <v>147</v>
      </c>
      <c r="C37" s="70">
        <v>100</v>
      </c>
      <c r="D37" s="70">
        <v>100</v>
      </c>
      <c r="E37" s="70">
        <v>100</v>
      </c>
      <c r="F37" s="70">
        <v>100</v>
      </c>
      <c r="G37" s="70">
        <v>100</v>
      </c>
    </row>
    <row r="38" spans="1:7" s="60" customFormat="1" x14ac:dyDescent="0.25">
      <c r="A38" s="65" t="s">
        <v>77</v>
      </c>
      <c r="B38" s="65" t="s">
        <v>78</v>
      </c>
      <c r="C38" s="66">
        <v>100</v>
      </c>
      <c r="D38" s="66">
        <v>100</v>
      </c>
      <c r="E38" s="66">
        <v>100</v>
      </c>
      <c r="F38" s="66">
        <v>100</v>
      </c>
      <c r="G38" s="66">
        <v>100</v>
      </c>
    </row>
    <row r="39" spans="1:7" s="60" customFormat="1" x14ac:dyDescent="0.25">
      <c r="A39" s="67" t="s">
        <v>79</v>
      </c>
      <c r="B39" s="67" t="s">
        <v>78</v>
      </c>
      <c r="C39" s="68">
        <v>100</v>
      </c>
      <c r="D39" s="68">
        <v>100</v>
      </c>
      <c r="E39" s="68">
        <v>100</v>
      </c>
      <c r="F39" s="68">
        <v>100</v>
      </c>
      <c r="G39" s="68">
        <v>100</v>
      </c>
    </row>
    <row r="40" spans="1:7" s="60" customFormat="1" x14ac:dyDescent="0.25">
      <c r="A40" s="65" t="s">
        <v>65</v>
      </c>
      <c r="B40" s="65" t="s">
        <v>29</v>
      </c>
      <c r="C40" s="66">
        <v>100</v>
      </c>
      <c r="D40" s="66">
        <v>100</v>
      </c>
      <c r="E40" s="66">
        <v>100</v>
      </c>
      <c r="F40" s="66">
        <v>100</v>
      </c>
      <c r="G40" s="66">
        <v>100</v>
      </c>
    </row>
    <row r="41" spans="1:7" s="60" customFormat="1" x14ac:dyDescent="0.25">
      <c r="A41" s="67" t="s">
        <v>67</v>
      </c>
      <c r="B41" s="67" t="s">
        <v>31</v>
      </c>
      <c r="C41" s="68">
        <v>100</v>
      </c>
      <c r="D41" s="68">
        <v>100</v>
      </c>
      <c r="E41" s="68">
        <v>100</v>
      </c>
      <c r="F41" s="68">
        <v>100</v>
      </c>
      <c r="G41" s="68">
        <v>100</v>
      </c>
    </row>
    <row r="42" spans="1:7" s="60" customFormat="1" x14ac:dyDescent="0.25">
      <c r="A42" s="71" t="s">
        <v>148</v>
      </c>
      <c r="B42" s="71" t="s">
        <v>149</v>
      </c>
      <c r="C42" s="72"/>
      <c r="D42" s="72">
        <v>500</v>
      </c>
      <c r="E42" s="72">
        <v>500</v>
      </c>
      <c r="F42" s="72">
        <v>500</v>
      </c>
      <c r="G42" s="72">
        <v>500</v>
      </c>
    </row>
    <row r="43" spans="1:7" s="60" customFormat="1" x14ac:dyDescent="0.25">
      <c r="A43" s="67" t="s">
        <v>77</v>
      </c>
      <c r="B43" s="67" t="s">
        <v>78</v>
      </c>
      <c r="C43" s="68"/>
      <c r="D43" s="68">
        <v>500</v>
      </c>
      <c r="E43" s="68">
        <v>500</v>
      </c>
      <c r="F43" s="68">
        <v>500</v>
      </c>
      <c r="G43" s="68">
        <v>500</v>
      </c>
    </row>
    <row r="44" spans="1:7" s="60" customFormat="1" x14ac:dyDescent="0.25">
      <c r="A44" s="65" t="s">
        <v>79</v>
      </c>
      <c r="B44" s="65" t="s">
        <v>78</v>
      </c>
      <c r="C44" s="66"/>
      <c r="D44" s="66">
        <v>500</v>
      </c>
      <c r="E44" s="66">
        <v>500</v>
      </c>
      <c r="F44" s="66">
        <v>500</v>
      </c>
      <c r="G44" s="66">
        <v>500</v>
      </c>
    </row>
    <row r="45" spans="1:7" s="60" customFormat="1" x14ac:dyDescent="0.25">
      <c r="A45" s="67" t="s">
        <v>65</v>
      </c>
      <c r="B45" s="67" t="s">
        <v>29</v>
      </c>
      <c r="C45" s="68"/>
      <c r="D45" s="68">
        <v>500</v>
      </c>
      <c r="E45" s="68">
        <v>500</v>
      </c>
      <c r="F45" s="68">
        <v>500</v>
      </c>
      <c r="G45" s="68">
        <v>500</v>
      </c>
    </row>
    <row r="46" spans="1:7" s="60" customFormat="1" x14ac:dyDescent="0.25">
      <c r="A46" s="65" t="s">
        <v>67</v>
      </c>
      <c r="B46" s="65" t="s">
        <v>31</v>
      </c>
      <c r="C46" s="66"/>
      <c r="D46" s="66">
        <v>500</v>
      </c>
      <c r="E46" s="66">
        <v>500</v>
      </c>
      <c r="F46" s="66">
        <v>500</v>
      </c>
      <c r="G46" s="66">
        <v>500</v>
      </c>
    </row>
    <row r="47" spans="1:7" s="60" customFormat="1" x14ac:dyDescent="0.25">
      <c r="A47" s="69" t="s">
        <v>150</v>
      </c>
      <c r="B47" s="69" t="s">
        <v>151</v>
      </c>
      <c r="C47" s="70"/>
      <c r="D47" s="70">
        <v>1400</v>
      </c>
      <c r="E47" s="70">
        <v>400</v>
      </c>
      <c r="F47" s="70">
        <v>400</v>
      </c>
      <c r="G47" s="70">
        <v>400</v>
      </c>
    </row>
    <row r="48" spans="1:7" s="60" customFormat="1" x14ac:dyDescent="0.25">
      <c r="A48" s="65" t="s">
        <v>77</v>
      </c>
      <c r="B48" s="65" t="s">
        <v>78</v>
      </c>
      <c r="C48" s="66"/>
      <c r="D48" s="66">
        <v>1400</v>
      </c>
      <c r="E48" s="66">
        <v>400</v>
      </c>
      <c r="F48" s="66">
        <v>400</v>
      </c>
      <c r="G48" s="66">
        <v>400</v>
      </c>
    </row>
    <row r="49" spans="1:7" s="60" customFormat="1" x14ac:dyDescent="0.25">
      <c r="A49" s="67" t="s">
        <v>79</v>
      </c>
      <c r="B49" s="67" t="s">
        <v>78</v>
      </c>
      <c r="C49" s="68"/>
      <c r="D49" s="68">
        <v>1400</v>
      </c>
      <c r="E49" s="68">
        <v>400</v>
      </c>
      <c r="F49" s="68">
        <v>400</v>
      </c>
      <c r="G49" s="68">
        <v>400</v>
      </c>
    </row>
    <row r="50" spans="1:7" s="60" customFormat="1" x14ac:dyDescent="0.25">
      <c r="A50" s="65" t="s">
        <v>65</v>
      </c>
      <c r="B50" s="65" t="s">
        <v>29</v>
      </c>
      <c r="C50" s="66"/>
      <c r="D50" s="66">
        <v>1400</v>
      </c>
      <c r="E50" s="66">
        <v>400</v>
      </c>
      <c r="F50" s="66">
        <v>400</v>
      </c>
      <c r="G50" s="66">
        <v>400</v>
      </c>
    </row>
    <row r="51" spans="1:7" s="60" customFormat="1" x14ac:dyDescent="0.25">
      <c r="A51" s="67" t="s">
        <v>66</v>
      </c>
      <c r="B51" s="67" t="s">
        <v>30</v>
      </c>
      <c r="C51" s="68"/>
      <c r="D51" s="68">
        <v>1181</v>
      </c>
      <c r="E51" s="68">
        <v>400</v>
      </c>
      <c r="F51" s="68">
        <v>400</v>
      </c>
      <c r="G51" s="68">
        <v>400</v>
      </c>
    </row>
    <row r="52" spans="1:7" s="60" customFormat="1" x14ac:dyDescent="0.25">
      <c r="A52" s="65" t="s">
        <v>67</v>
      </c>
      <c r="B52" s="65" t="s">
        <v>31</v>
      </c>
      <c r="C52" s="66"/>
      <c r="D52" s="66">
        <v>219</v>
      </c>
      <c r="E52" s="66"/>
      <c r="F52" s="66"/>
      <c r="G52" s="66"/>
    </row>
    <row r="53" spans="1:7" s="60" customFormat="1" x14ac:dyDescent="0.25">
      <c r="A53" s="69" t="s">
        <v>152</v>
      </c>
      <c r="B53" s="69" t="s">
        <v>153</v>
      </c>
      <c r="C53" s="70">
        <v>1144.5</v>
      </c>
      <c r="D53" s="70">
        <v>2000</v>
      </c>
      <c r="E53" s="70">
        <v>1600</v>
      </c>
      <c r="F53" s="70">
        <v>2600</v>
      </c>
      <c r="G53" s="70">
        <v>2600</v>
      </c>
    </row>
    <row r="54" spans="1:7" s="60" customFormat="1" x14ac:dyDescent="0.25">
      <c r="A54" s="65" t="s">
        <v>77</v>
      </c>
      <c r="B54" s="65" t="s">
        <v>78</v>
      </c>
      <c r="C54" s="66">
        <v>1144.5</v>
      </c>
      <c r="D54" s="66">
        <v>2000</v>
      </c>
      <c r="E54" s="66">
        <v>1600</v>
      </c>
      <c r="F54" s="66">
        <v>2600</v>
      </c>
      <c r="G54" s="66">
        <v>2600</v>
      </c>
    </row>
    <row r="55" spans="1:7" s="60" customFormat="1" x14ac:dyDescent="0.25">
      <c r="A55" s="67" t="s">
        <v>79</v>
      </c>
      <c r="B55" s="67" t="s">
        <v>78</v>
      </c>
      <c r="C55" s="68">
        <v>1144.5</v>
      </c>
      <c r="D55" s="68">
        <v>2000</v>
      </c>
      <c r="E55" s="68">
        <v>1600</v>
      </c>
      <c r="F55" s="68">
        <v>2600</v>
      </c>
      <c r="G55" s="68">
        <v>2600</v>
      </c>
    </row>
    <row r="56" spans="1:7" s="60" customFormat="1" x14ac:dyDescent="0.25">
      <c r="A56" s="65" t="s">
        <v>65</v>
      </c>
      <c r="B56" s="65" t="s">
        <v>29</v>
      </c>
      <c r="C56" s="66">
        <v>1144.5</v>
      </c>
      <c r="D56" s="66">
        <v>2000</v>
      </c>
      <c r="E56" s="66">
        <v>1600</v>
      </c>
      <c r="F56" s="66">
        <v>2600</v>
      </c>
      <c r="G56" s="66">
        <v>2600</v>
      </c>
    </row>
    <row r="57" spans="1:7" s="60" customFormat="1" x14ac:dyDescent="0.25">
      <c r="A57" s="67" t="s">
        <v>66</v>
      </c>
      <c r="B57" s="67" t="s">
        <v>30</v>
      </c>
      <c r="C57" s="68">
        <v>1144.5</v>
      </c>
      <c r="D57" s="68">
        <v>1847</v>
      </c>
      <c r="E57" s="68">
        <v>1600</v>
      </c>
      <c r="F57" s="68">
        <v>2447</v>
      </c>
      <c r="G57" s="68">
        <v>2447</v>
      </c>
    </row>
    <row r="58" spans="1:7" s="60" customFormat="1" x14ac:dyDescent="0.25">
      <c r="A58" s="65" t="s">
        <v>67</v>
      </c>
      <c r="B58" s="65" t="s">
        <v>31</v>
      </c>
      <c r="C58" s="66"/>
      <c r="D58" s="66">
        <v>153</v>
      </c>
      <c r="E58" s="66"/>
      <c r="F58" s="66">
        <v>153</v>
      </c>
      <c r="G58" s="66">
        <v>153</v>
      </c>
    </row>
    <row r="59" spans="1:7" s="60" customFormat="1" x14ac:dyDescent="0.25">
      <c r="A59" s="69" t="s">
        <v>154</v>
      </c>
      <c r="B59" s="69" t="s">
        <v>155</v>
      </c>
      <c r="C59" s="70"/>
      <c r="D59" s="70">
        <v>896</v>
      </c>
      <c r="E59" s="70">
        <v>4272</v>
      </c>
      <c r="F59" s="70">
        <v>4272</v>
      </c>
      <c r="G59" s="70">
        <v>4272</v>
      </c>
    </row>
    <row r="60" spans="1:7" s="60" customFormat="1" x14ac:dyDescent="0.25">
      <c r="A60" s="65" t="s">
        <v>77</v>
      </c>
      <c r="B60" s="65" t="s">
        <v>78</v>
      </c>
      <c r="C60" s="66"/>
      <c r="D60" s="66">
        <v>896</v>
      </c>
      <c r="E60" s="66">
        <v>4272</v>
      </c>
      <c r="F60" s="66">
        <v>4272</v>
      </c>
      <c r="G60" s="66">
        <v>4272</v>
      </c>
    </row>
    <row r="61" spans="1:7" s="60" customFormat="1" x14ac:dyDescent="0.25">
      <c r="A61" s="67" t="s">
        <v>79</v>
      </c>
      <c r="B61" s="67" t="s">
        <v>78</v>
      </c>
      <c r="C61" s="68"/>
      <c r="D61" s="68">
        <v>896</v>
      </c>
      <c r="E61" s="68">
        <v>4272</v>
      </c>
      <c r="F61" s="68">
        <v>4272</v>
      </c>
      <c r="G61" s="68">
        <v>4272</v>
      </c>
    </row>
    <row r="62" spans="1:7" s="60" customFormat="1" x14ac:dyDescent="0.25">
      <c r="A62" s="65" t="s">
        <v>65</v>
      </c>
      <c r="B62" s="65" t="s">
        <v>29</v>
      </c>
      <c r="C62" s="66"/>
      <c r="D62" s="66">
        <v>896</v>
      </c>
      <c r="E62" s="66">
        <v>4272</v>
      </c>
      <c r="F62" s="66">
        <v>4272</v>
      </c>
      <c r="G62" s="66">
        <v>4272</v>
      </c>
    </row>
    <row r="63" spans="1:7" s="60" customFormat="1" x14ac:dyDescent="0.25">
      <c r="A63" s="67" t="s">
        <v>66</v>
      </c>
      <c r="B63" s="67" t="s">
        <v>30</v>
      </c>
      <c r="C63" s="68"/>
      <c r="D63" s="68">
        <v>466</v>
      </c>
      <c r="E63" s="68">
        <v>3072</v>
      </c>
      <c r="F63" s="68">
        <v>3072</v>
      </c>
      <c r="G63" s="68">
        <v>3072</v>
      </c>
    </row>
    <row r="64" spans="1:7" s="60" customFormat="1" x14ac:dyDescent="0.25">
      <c r="A64" s="65" t="s">
        <v>67</v>
      </c>
      <c r="B64" s="65" t="s">
        <v>31</v>
      </c>
      <c r="C64" s="66"/>
      <c r="D64" s="66">
        <v>430</v>
      </c>
      <c r="E64" s="66">
        <v>1200</v>
      </c>
      <c r="F64" s="66">
        <v>1200</v>
      </c>
      <c r="G64" s="66">
        <v>1200</v>
      </c>
    </row>
    <row r="65" spans="1:7" s="60" customFormat="1" x14ac:dyDescent="0.25">
      <c r="A65" s="69" t="s">
        <v>156</v>
      </c>
      <c r="B65" s="69" t="s">
        <v>157</v>
      </c>
      <c r="C65" s="70"/>
      <c r="D65" s="70">
        <v>2300</v>
      </c>
      <c r="E65" s="70">
        <v>2155</v>
      </c>
      <c r="F65" s="70">
        <v>2155</v>
      </c>
      <c r="G65" s="70">
        <v>2155</v>
      </c>
    </row>
    <row r="66" spans="1:7" s="60" customFormat="1" x14ac:dyDescent="0.25">
      <c r="A66" s="65" t="s">
        <v>77</v>
      </c>
      <c r="B66" s="65" t="s">
        <v>78</v>
      </c>
      <c r="C66" s="66"/>
      <c r="D66" s="66">
        <v>2300</v>
      </c>
      <c r="E66" s="66">
        <v>2155</v>
      </c>
      <c r="F66" s="66">
        <v>2155</v>
      </c>
      <c r="G66" s="66">
        <v>2155</v>
      </c>
    </row>
    <row r="67" spans="1:7" s="60" customFormat="1" x14ac:dyDescent="0.25">
      <c r="A67" s="67" t="s">
        <v>79</v>
      </c>
      <c r="B67" s="67" t="s">
        <v>78</v>
      </c>
      <c r="C67" s="68"/>
      <c r="D67" s="68">
        <v>2300</v>
      </c>
      <c r="E67" s="68">
        <v>2155</v>
      </c>
      <c r="F67" s="68">
        <v>2155</v>
      </c>
      <c r="G67" s="68">
        <v>2155</v>
      </c>
    </row>
    <row r="68" spans="1:7" s="60" customFormat="1" x14ac:dyDescent="0.25">
      <c r="A68" s="65" t="s">
        <v>65</v>
      </c>
      <c r="B68" s="65" t="s">
        <v>29</v>
      </c>
      <c r="C68" s="66"/>
      <c r="D68" s="66">
        <v>2300</v>
      </c>
      <c r="E68" s="66">
        <v>2155</v>
      </c>
      <c r="F68" s="66">
        <v>2155</v>
      </c>
      <c r="G68" s="66">
        <v>2155</v>
      </c>
    </row>
    <row r="69" spans="1:7" s="60" customFormat="1" x14ac:dyDescent="0.25">
      <c r="A69" s="67" t="s">
        <v>66</v>
      </c>
      <c r="B69" s="67" t="s">
        <v>30</v>
      </c>
      <c r="C69" s="68"/>
      <c r="D69" s="68">
        <v>2110</v>
      </c>
      <c r="E69" s="68">
        <v>2110</v>
      </c>
      <c r="F69" s="68">
        <v>2110</v>
      </c>
      <c r="G69" s="68">
        <v>2110</v>
      </c>
    </row>
    <row r="70" spans="1:7" s="60" customFormat="1" x14ac:dyDescent="0.25">
      <c r="A70" s="65" t="s">
        <v>67</v>
      </c>
      <c r="B70" s="65" t="s">
        <v>31</v>
      </c>
      <c r="C70" s="66"/>
      <c r="D70" s="66">
        <v>190</v>
      </c>
      <c r="E70" s="66">
        <v>45</v>
      </c>
      <c r="F70" s="66">
        <v>45</v>
      </c>
      <c r="G70" s="66">
        <v>45</v>
      </c>
    </row>
    <row r="71" spans="1:7" s="60" customFormat="1" x14ac:dyDescent="0.25">
      <c r="A71" s="69" t="s">
        <v>136</v>
      </c>
      <c r="B71" s="69" t="s">
        <v>137</v>
      </c>
      <c r="C71" s="70">
        <v>1317523.46</v>
      </c>
      <c r="D71" s="70">
        <v>1404176</v>
      </c>
      <c r="E71" s="70">
        <v>1405178</v>
      </c>
      <c r="F71" s="70">
        <v>1395178</v>
      </c>
      <c r="G71" s="70">
        <v>1395178</v>
      </c>
    </row>
    <row r="72" spans="1:7" s="60" customFormat="1" x14ac:dyDescent="0.25">
      <c r="A72" s="71" t="s">
        <v>158</v>
      </c>
      <c r="B72" s="71" t="s">
        <v>137</v>
      </c>
      <c r="C72" s="72">
        <v>5226.18</v>
      </c>
      <c r="D72" s="72">
        <v>7245</v>
      </c>
      <c r="E72" s="72">
        <v>18251</v>
      </c>
      <c r="F72" s="72">
        <v>12951</v>
      </c>
      <c r="G72" s="72">
        <v>12951</v>
      </c>
    </row>
    <row r="73" spans="1:7" s="60" customFormat="1" x14ac:dyDescent="0.25">
      <c r="A73" s="67" t="s">
        <v>82</v>
      </c>
      <c r="B73" s="67" t="s">
        <v>83</v>
      </c>
      <c r="C73" s="68">
        <v>1815.58</v>
      </c>
      <c r="D73" s="68">
        <v>860</v>
      </c>
      <c r="E73" s="68">
        <v>3080</v>
      </c>
      <c r="F73" s="68">
        <v>3080</v>
      </c>
      <c r="G73" s="68">
        <v>3080</v>
      </c>
    </row>
    <row r="74" spans="1:7" s="60" customFormat="1" x14ac:dyDescent="0.25">
      <c r="A74" s="65" t="s">
        <v>84</v>
      </c>
      <c r="B74" s="65" t="s">
        <v>85</v>
      </c>
      <c r="C74" s="66">
        <v>1815.58</v>
      </c>
      <c r="D74" s="66">
        <v>860</v>
      </c>
      <c r="E74" s="66">
        <v>3080</v>
      </c>
      <c r="F74" s="66">
        <v>3080</v>
      </c>
      <c r="G74" s="66">
        <v>3080</v>
      </c>
    </row>
    <row r="75" spans="1:7" s="60" customFormat="1" x14ac:dyDescent="0.25">
      <c r="A75" s="67" t="s">
        <v>65</v>
      </c>
      <c r="B75" s="67" t="s">
        <v>29</v>
      </c>
      <c r="C75" s="68">
        <v>1815.58</v>
      </c>
      <c r="D75" s="68">
        <v>860</v>
      </c>
      <c r="E75" s="68">
        <v>3080</v>
      </c>
      <c r="F75" s="68">
        <v>3080</v>
      </c>
      <c r="G75" s="68">
        <v>3080</v>
      </c>
    </row>
    <row r="76" spans="1:7" s="60" customFormat="1" x14ac:dyDescent="0.25">
      <c r="A76" s="65" t="s">
        <v>67</v>
      </c>
      <c r="B76" s="65" t="s">
        <v>31</v>
      </c>
      <c r="C76" s="66">
        <v>1815.58</v>
      </c>
      <c r="D76" s="66">
        <v>860</v>
      </c>
      <c r="E76" s="66">
        <v>3080</v>
      </c>
      <c r="F76" s="66">
        <v>3080</v>
      </c>
      <c r="G76" s="66">
        <v>3080</v>
      </c>
    </row>
    <row r="77" spans="1:7" s="60" customFormat="1" x14ac:dyDescent="0.25">
      <c r="A77" s="67" t="s">
        <v>86</v>
      </c>
      <c r="B77" s="67" t="s">
        <v>87</v>
      </c>
      <c r="C77" s="68">
        <v>1043.6500000000001</v>
      </c>
      <c r="D77" s="68">
        <v>385</v>
      </c>
      <c r="E77" s="68">
        <v>2130</v>
      </c>
      <c r="F77" s="68">
        <v>2130</v>
      </c>
      <c r="G77" s="68">
        <v>2130</v>
      </c>
    </row>
    <row r="78" spans="1:7" s="60" customFormat="1" x14ac:dyDescent="0.25">
      <c r="A78" s="65" t="s">
        <v>89</v>
      </c>
      <c r="B78" s="65" t="s">
        <v>90</v>
      </c>
      <c r="C78" s="66">
        <v>1043.6500000000001</v>
      </c>
      <c r="D78" s="66">
        <v>385</v>
      </c>
      <c r="E78" s="66">
        <v>2130</v>
      </c>
      <c r="F78" s="66">
        <v>2130</v>
      </c>
      <c r="G78" s="66">
        <v>2130</v>
      </c>
    </row>
    <row r="79" spans="1:7" s="60" customFormat="1" x14ac:dyDescent="0.25">
      <c r="A79" s="67" t="s">
        <v>65</v>
      </c>
      <c r="B79" s="67" t="s">
        <v>29</v>
      </c>
      <c r="C79" s="68">
        <v>1043.6500000000001</v>
      </c>
      <c r="D79" s="68">
        <v>385</v>
      </c>
      <c r="E79" s="68">
        <v>2130</v>
      </c>
      <c r="F79" s="68">
        <v>2130</v>
      </c>
      <c r="G79" s="68">
        <v>2130</v>
      </c>
    </row>
    <row r="80" spans="1:7" s="60" customFormat="1" x14ac:dyDescent="0.25">
      <c r="A80" s="65" t="s">
        <v>67</v>
      </c>
      <c r="B80" s="65" t="s">
        <v>31</v>
      </c>
      <c r="C80" s="66">
        <v>1043.6500000000001</v>
      </c>
      <c r="D80" s="66">
        <v>385</v>
      </c>
      <c r="E80" s="66">
        <v>2130</v>
      </c>
      <c r="F80" s="66">
        <v>2130</v>
      </c>
      <c r="G80" s="66">
        <v>2130</v>
      </c>
    </row>
    <row r="81" spans="1:7" s="60" customFormat="1" x14ac:dyDescent="0.25">
      <c r="A81" s="67" t="s">
        <v>91</v>
      </c>
      <c r="B81" s="67" t="s">
        <v>92</v>
      </c>
      <c r="C81" s="68">
        <v>2067.5</v>
      </c>
      <c r="D81" s="68">
        <v>3000</v>
      </c>
      <c r="E81" s="68">
        <v>5341</v>
      </c>
      <c r="F81" s="68">
        <v>5341</v>
      </c>
      <c r="G81" s="68">
        <v>5341</v>
      </c>
    </row>
    <row r="82" spans="1:7" s="60" customFormat="1" x14ac:dyDescent="0.25">
      <c r="A82" s="65" t="s">
        <v>93</v>
      </c>
      <c r="B82" s="65" t="s">
        <v>94</v>
      </c>
      <c r="C82" s="66"/>
      <c r="D82" s="66"/>
      <c r="E82" s="66">
        <v>5341</v>
      </c>
      <c r="F82" s="66">
        <v>5341</v>
      </c>
      <c r="G82" s="66">
        <v>5341</v>
      </c>
    </row>
    <row r="83" spans="1:7" s="60" customFormat="1" x14ac:dyDescent="0.25">
      <c r="A83" s="67" t="s">
        <v>65</v>
      </c>
      <c r="B83" s="67" t="s">
        <v>29</v>
      </c>
      <c r="C83" s="68"/>
      <c r="D83" s="68"/>
      <c r="E83" s="68">
        <v>5341</v>
      </c>
      <c r="F83" s="68">
        <v>5341</v>
      </c>
      <c r="G83" s="68">
        <v>5341</v>
      </c>
    </row>
    <row r="84" spans="1:7" s="60" customFormat="1" x14ac:dyDescent="0.25">
      <c r="A84" s="65" t="s">
        <v>66</v>
      </c>
      <c r="B84" s="65" t="s">
        <v>30</v>
      </c>
      <c r="C84" s="66"/>
      <c r="D84" s="66"/>
      <c r="E84" s="66">
        <v>1341</v>
      </c>
      <c r="F84" s="66">
        <v>1341</v>
      </c>
      <c r="G84" s="66">
        <v>1341</v>
      </c>
    </row>
    <row r="85" spans="1:7" s="60" customFormat="1" x14ac:dyDescent="0.25">
      <c r="A85" s="67" t="s">
        <v>67</v>
      </c>
      <c r="B85" s="67" t="s">
        <v>31</v>
      </c>
      <c r="C85" s="68"/>
      <c r="D85" s="68"/>
      <c r="E85" s="68">
        <v>3300</v>
      </c>
      <c r="F85" s="68">
        <v>3300</v>
      </c>
      <c r="G85" s="68">
        <v>3300</v>
      </c>
    </row>
    <row r="86" spans="1:7" s="60" customFormat="1" x14ac:dyDescent="0.25">
      <c r="A86" s="65" t="s">
        <v>72</v>
      </c>
      <c r="B86" s="65" t="s">
        <v>73</v>
      </c>
      <c r="C86" s="66"/>
      <c r="D86" s="66"/>
      <c r="E86" s="66">
        <v>700</v>
      </c>
      <c r="F86" s="66">
        <v>700</v>
      </c>
      <c r="G86" s="66">
        <v>700</v>
      </c>
    </row>
    <row r="87" spans="1:7" s="60" customFormat="1" x14ac:dyDescent="0.25">
      <c r="A87" s="67" t="s">
        <v>97</v>
      </c>
      <c r="B87" s="67" t="s">
        <v>98</v>
      </c>
      <c r="C87" s="68">
        <v>2067.5</v>
      </c>
      <c r="D87" s="68">
        <v>3000</v>
      </c>
      <c r="E87" s="68"/>
      <c r="F87" s="68"/>
      <c r="G87" s="68"/>
    </row>
    <row r="88" spans="1:7" s="60" customFormat="1" x14ac:dyDescent="0.25">
      <c r="A88" s="65" t="s">
        <v>65</v>
      </c>
      <c r="B88" s="65" t="s">
        <v>29</v>
      </c>
      <c r="C88" s="66">
        <v>2067.5</v>
      </c>
      <c r="D88" s="66">
        <v>3000</v>
      </c>
      <c r="E88" s="66"/>
      <c r="F88" s="66"/>
      <c r="G88" s="66"/>
    </row>
    <row r="89" spans="1:7" s="60" customFormat="1" x14ac:dyDescent="0.25">
      <c r="A89" s="67" t="s">
        <v>66</v>
      </c>
      <c r="B89" s="67" t="s">
        <v>30</v>
      </c>
      <c r="C89" s="68">
        <v>221.66</v>
      </c>
      <c r="D89" s="68">
        <v>415</v>
      </c>
      <c r="E89" s="68"/>
      <c r="F89" s="68"/>
      <c r="G89" s="68"/>
    </row>
    <row r="90" spans="1:7" s="60" customFormat="1" x14ac:dyDescent="0.25">
      <c r="A90" s="65" t="s">
        <v>67</v>
      </c>
      <c r="B90" s="65" t="s">
        <v>31</v>
      </c>
      <c r="C90" s="66">
        <v>1206.8399999999999</v>
      </c>
      <c r="D90" s="66">
        <v>1885</v>
      </c>
      <c r="E90" s="66"/>
      <c r="F90" s="66"/>
      <c r="G90" s="66"/>
    </row>
    <row r="91" spans="1:7" s="60" customFormat="1" x14ac:dyDescent="0.25">
      <c r="A91" s="67" t="s">
        <v>72</v>
      </c>
      <c r="B91" s="67" t="s">
        <v>73</v>
      </c>
      <c r="C91" s="68">
        <v>639</v>
      </c>
      <c r="D91" s="68">
        <v>700</v>
      </c>
      <c r="E91" s="68"/>
      <c r="F91" s="68"/>
      <c r="G91" s="68"/>
    </row>
    <row r="92" spans="1:7" s="60" customFormat="1" x14ac:dyDescent="0.25">
      <c r="A92" s="65" t="s">
        <v>99</v>
      </c>
      <c r="B92" s="65" t="s">
        <v>100</v>
      </c>
      <c r="C92" s="66"/>
      <c r="D92" s="66">
        <v>500</v>
      </c>
      <c r="E92" s="66">
        <v>2200</v>
      </c>
      <c r="F92" s="66">
        <v>2200</v>
      </c>
      <c r="G92" s="66">
        <v>2200</v>
      </c>
    </row>
    <row r="93" spans="1:7" s="60" customFormat="1" x14ac:dyDescent="0.25">
      <c r="A93" s="67" t="s">
        <v>101</v>
      </c>
      <c r="B93" s="67" t="s">
        <v>102</v>
      </c>
      <c r="C93" s="68"/>
      <c r="D93" s="68">
        <v>500</v>
      </c>
      <c r="E93" s="68">
        <v>2200</v>
      </c>
      <c r="F93" s="68">
        <v>2200</v>
      </c>
      <c r="G93" s="68">
        <v>2200</v>
      </c>
    </row>
    <row r="94" spans="1:7" s="60" customFormat="1" x14ac:dyDescent="0.25">
      <c r="A94" s="65" t="s">
        <v>65</v>
      </c>
      <c r="B94" s="65" t="s">
        <v>29</v>
      </c>
      <c r="C94" s="66"/>
      <c r="D94" s="66">
        <v>500</v>
      </c>
      <c r="E94" s="66">
        <v>2200</v>
      </c>
      <c r="F94" s="66">
        <v>2200</v>
      </c>
      <c r="G94" s="66">
        <v>2200</v>
      </c>
    </row>
    <row r="95" spans="1:7" s="60" customFormat="1" x14ac:dyDescent="0.25">
      <c r="A95" s="67" t="s">
        <v>67</v>
      </c>
      <c r="B95" s="67" t="s">
        <v>31</v>
      </c>
      <c r="C95" s="68"/>
      <c r="D95" s="68">
        <v>500</v>
      </c>
      <c r="E95" s="68">
        <v>2200</v>
      </c>
      <c r="F95" s="68">
        <v>2200</v>
      </c>
      <c r="G95" s="68">
        <v>2200</v>
      </c>
    </row>
    <row r="96" spans="1:7" s="60" customFormat="1" x14ac:dyDescent="0.25">
      <c r="A96" s="65" t="s">
        <v>103</v>
      </c>
      <c r="B96" s="65" t="s">
        <v>104</v>
      </c>
      <c r="C96" s="66"/>
      <c r="D96" s="66">
        <v>200</v>
      </c>
      <c r="E96" s="66">
        <v>200</v>
      </c>
      <c r="F96" s="66">
        <v>200</v>
      </c>
      <c r="G96" s="66">
        <v>200</v>
      </c>
    </row>
    <row r="97" spans="1:7" s="60" customFormat="1" x14ac:dyDescent="0.25">
      <c r="A97" s="67" t="s">
        <v>105</v>
      </c>
      <c r="B97" s="67" t="s">
        <v>106</v>
      </c>
      <c r="C97" s="68"/>
      <c r="D97" s="68">
        <v>200</v>
      </c>
      <c r="E97" s="68">
        <v>200</v>
      </c>
      <c r="F97" s="68">
        <v>200</v>
      </c>
      <c r="G97" s="68">
        <v>200</v>
      </c>
    </row>
    <row r="98" spans="1:7" s="60" customFormat="1" x14ac:dyDescent="0.25">
      <c r="A98" s="65" t="s">
        <v>65</v>
      </c>
      <c r="B98" s="65" t="s">
        <v>29</v>
      </c>
      <c r="C98" s="66"/>
      <c r="D98" s="66">
        <v>200</v>
      </c>
      <c r="E98" s="66">
        <v>200</v>
      </c>
      <c r="F98" s="66">
        <v>200</v>
      </c>
      <c r="G98" s="66">
        <v>200</v>
      </c>
    </row>
    <row r="99" spans="1:7" s="60" customFormat="1" x14ac:dyDescent="0.25">
      <c r="A99" s="67" t="s">
        <v>67</v>
      </c>
      <c r="B99" s="67" t="s">
        <v>31</v>
      </c>
      <c r="C99" s="68"/>
      <c r="D99" s="68">
        <v>200</v>
      </c>
      <c r="E99" s="68">
        <v>200</v>
      </c>
      <c r="F99" s="68">
        <v>200</v>
      </c>
      <c r="G99" s="68">
        <v>200</v>
      </c>
    </row>
    <row r="100" spans="1:7" s="60" customFormat="1" x14ac:dyDescent="0.25">
      <c r="A100" s="65" t="s">
        <v>107</v>
      </c>
      <c r="B100" s="65" t="s">
        <v>108</v>
      </c>
      <c r="C100" s="66">
        <v>299.45</v>
      </c>
      <c r="D100" s="66">
        <v>2300</v>
      </c>
      <c r="E100" s="66">
        <v>5300</v>
      </c>
      <c r="F100" s="66"/>
      <c r="G100" s="66"/>
    </row>
    <row r="101" spans="1:7" s="60" customFormat="1" x14ac:dyDescent="0.25">
      <c r="A101" s="67" t="s">
        <v>109</v>
      </c>
      <c r="B101" s="67" t="s">
        <v>110</v>
      </c>
      <c r="C101" s="68"/>
      <c r="D101" s="68">
        <v>1000</v>
      </c>
      <c r="E101" s="68">
        <v>1000</v>
      </c>
      <c r="F101" s="68"/>
      <c r="G101" s="68"/>
    </row>
    <row r="102" spans="1:7" s="60" customFormat="1" x14ac:dyDescent="0.25">
      <c r="A102" s="65" t="s">
        <v>65</v>
      </c>
      <c r="B102" s="65" t="s">
        <v>29</v>
      </c>
      <c r="C102" s="66"/>
      <c r="D102" s="66">
        <v>1000</v>
      </c>
      <c r="E102" s="66">
        <v>1000</v>
      </c>
      <c r="F102" s="66"/>
      <c r="G102" s="66"/>
    </row>
    <row r="103" spans="1:7" s="60" customFormat="1" x14ac:dyDescent="0.25">
      <c r="A103" s="67" t="s">
        <v>67</v>
      </c>
      <c r="B103" s="67" t="s">
        <v>31</v>
      </c>
      <c r="C103" s="68"/>
      <c r="D103" s="68">
        <v>1000</v>
      </c>
      <c r="E103" s="68">
        <v>1000</v>
      </c>
      <c r="F103" s="68"/>
      <c r="G103" s="68"/>
    </row>
    <row r="104" spans="1:7" s="60" customFormat="1" x14ac:dyDescent="0.25">
      <c r="A104" s="65" t="s">
        <v>111</v>
      </c>
      <c r="B104" s="65" t="s">
        <v>112</v>
      </c>
      <c r="C104" s="66"/>
      <c r="D104" s="66">
        <v>1000</v>
      </c>
      <c r="E104" s="66">
        <v>2000</v>
      </c>
      <c r="F104" s="66"/>
      <c r="G104" s="66"/>
    </row>
    <row r="105" spans="1:7" s="60" customFormat="1" x14ac:dyDescent="0.25">
      <c r="A105" s="67" t="s">
        <v>65</v>
      </c>
      <c r="B105" s="67" t="s">
        <v>29</v>
      </c>
      <c r="C105" s="68"/>
      <c r="D105" s="68">
        <v>1000</v>
      </c>
      <c r="E105" s="68">
        <v>2000</v>
      </c>
      <c r="F105" s="68"/>
      <c r="G105" s="68"/>
    </row>
    <row r="106" spans="1:7" s="60" customFormat="1" x14ac:dyDescent="0.25">
      <c r="A106" s="65" t="s">
        <v>67</v>
      </c>
      <c r="B106" s="65" t="s">
        <v>31</v>
      </c>
      <c r="C106" s="66"/>
      <c r="D106" s="66">
        <v>1000</v>
      </c>
      <c r="E106" s="66">
        <v>2000</v>
      </c>
      <c r="F106" s="66"/>
      <c r="G106" s="66"/>
    </row>
    <row r="107" spans="1:7" s="60" customFormat="1" x14ac:dyDescent="0.25">
      <c r="A107" s="67" t="s">
        <v>113</v>
      </c>
      <c r="B107" s="67" t="s">
        <v>114</v>
      </c>
      <c r="C107" s="68">
        <v>299.45</v>
      </c>
      <c r="D107" s="68">
        <v>300</v>
      </c>
      <c r="E107" s="68">
        <v>1300</v>
      </c>
      <c r="F107" s="68"/>
      <c r="G107" s="68"/>
    </row>
    <row r="108" spans="1:7" s="60" customFormat="1" x14ac:dyDescent="0.25">
      <c r="A108" s="65" t="s">
        <v>65</v>
      </c>
      <c r="B108" s="65" t="s">
        <v>29</v>
      </c>
      <c r="C108" s="66">
        <v>299.45</v>
      </c>
      <c r="D108" s="66">
        <v>300</v>
      </c>
      <c r="E108" s="66">
        <v>1300</v>
      </c>
      <c r="F108" s="66"/>
      <c r="G108" s="66"/>
    </row>
    <row r="109" spans="1:7" s="60" customFormat="1" x14ac:dyDescent="0.25">
      <c r="A109" s="67" t="s">
        <v>66</v>
      </c>
      <c r="B109" s="67" t="s">
        <v>30</v>
      </c>
      <c r="C109" s="68">
        <v>179.19</v>
      </c>
      <c r="D109" s="68">
        <v>180</v>
      </c>
      <c r="E109" s="68">
        <v>180</v>
      </c>
      <c r="F109" s="68"/>
      <c r="G109" s="68"/>
    </row>
    <row r="110" spans="1:7" s="60" customFormat="1" x14ac:dyDescent="0.25">
      <c r="A110" s="65" t="s">
        <v>67</v>
      </c>
      <c r="B110" s="65" t="s">
        <v>31</v>
      </c>
      <c r="C110" s="66">
        <v>120.26</v>
      </c>
      <c r="D110" s="66">
        <v>120</v>
      </c>
      <c r="E110" s="66">
        <v>1120</v>
      </c>
      <c r="F110" s="66"/>
      <c r="G110" s="66"/>
    </row>
    <row r="111" spans="1:7" s="60" customFormat="1" x14ac:dyDescent="0.25">
      <c r="A111" s="67" t="s">
        <v>115</v>
      </c>
      <c r="B111" s="67" t="s">
        <v>116</v>
      </c>
      <c r="C111" s="68"/>
      <c r="D111" s="68"/>
      <c r="E111" s="68">
        <v>1000</v>
      </c>
      <c r="F111" s="68"/>
      <c r="G111" s="68"/>
    </row>
    <row r="112" spans="1:7" s="60" customFormat="1" x14ac:dyDescent="0.25">
      <c r="A112" s="65" t="s">
        <v>65</v>
      </c>
      <c r="B112" s="65" t="s">
        <v>29</v>
      </c>
      <c r="C112" s="66"/>
      <c r="D112" s="66"/>
      <c r="E112" s="66">
        <v>1000</v>
      </c>
      <c r="F112" s="66"/>
      <c r="G112" s="66"/>
    </row>
    <row r="113" spans="1:7" s="60" customFormat="1" x14ac:dyDescent="0.25">
      <c r="A113" s="67" t="s">
        <v>67</v>
      </c>
      <c r="B113" s="67" t="s">
        <v>31</v>
      </c>
      <c r="C113" s="68"/>
      <c r="D113" s="68"/>
      <c r="E113" s="68">
        <v>1000</v>
      </c>
      <c r="F113" s="68"/>
      <c r="G113" s="68"/>
    </row>
    <row r="114" spans="1:7" s="60" customFormat="1" x14ac:dyDescent="0.25">
      <c r="A114" s="71" t="s">
        <v>159</v>
      </c>
      <c r="B114" s="71" t="s">
        <v>160</v>
      </c>
      <c r="C114" s="72">
        <v>40168.480000000003</v>
      </c>
      <c r="D114" s="72">
        <v>44842</v>
      </c>
      <c r="E114" s="72">
        <v>46569</v>
      </c>
      <c r="F114" s="72">
        <v>46569</v>
      </c>
      <c r="G114" s="72">
        <v>46569</v>
      </c>
    </row>
    <row r="115" spans="1:7" s="60" customFormat="1" x14ac:dyDescent="0.25">
      <c r="A115" s="67" t="s">
        <v>77</v>
      </c>
      <c r="B115" s="67" t="s">
        <v>78</v>
      </c>
      <c r="C115" s="68">
        <v>15413.68</v>
      </c>
      <c r="D115" s="68">
        <v>17242</v>
      </c>
      <c r="E115" s="68">
        <v>16569</v>
      </c>
      <c r="F115" s="68">
        <v>16569</v>
      </c>
      <c r="G115" s="68">
        <v>16569</v>
      </c>
    </row>
    <row r="116" spans="1:7" s="60" customFormat="1" x14ac:dyDescent="0.25">
      <c r="A116" s="65" t="s">
        <v>79</v>
      </c>
      <c r="B116" s="65" t="s">
        <v>78</v>
      </c>
      <c r="C116" s="66">
        <v>15413.68</v>
      </c>
      <c r="D116" s="66">
        <v>17242</v>
      </c>
      <c r="E116" s="66">
        <v>16569</v>
      </c>
      <c r="F116" s="66">
        <v>16569</v>
      </c>
      <c r="G116" s="66">
        <v>16569</v>
      </c>
    </row>
    <row r="117" spans="1:7" s="60" customFormat="1" x14ac:dyDescent="0.25">
      <c r="A117" s="67" t="s">
        <v>65</v>
      </c>
      <c r="B117" s="67" t="s">
        <v>29</v>
      </c>
      <c r="C117" s="68">
        <v>15413.68</v>
      </c>
      <c r="D117" s="68">
        <v>17242</v>
      </c>
      <c r="E117" s="68">
        <v>16569</v>
      </c>
      <c r="F117" s="68">
        <v>16569</v>
      </c>
      <c r="G117" s="68">
        <v>16569</v>
      </c>
    </row>
    <row r="118" spans="1:7" s="60" customFormat="1" x14ac:dyDescent="0.25">
      <c r="A118" s="65" t="s">
        <v>70</v>
      </c>
      <c r="B118" s="65" t="s">
        <v>71</v>
      </c>
      <c r="C118" s="66">
        <v>15413.68</v>
      </c>
      <c r="D118" s="66">
        <v>17242</v>
      </c>
      <c r="E118" s="66">
        <v>16569</v>
      </c>
      <c r="F118" s="66">
        <v>16569</v>
      </c>
      <c r="G118" s="66">
        <v>16569</v>
      </c>
    </row>
    <row r="119" spans="1:7" s="60" customFormat="1" x14ac:dyDescent="0.25">
      <c r="A119" s="67" t="s">
        <v>91</v>
      </c>
      <c r="B119" s="67" t="s">
        <v>92</v>
      </c>
      <c r="C119" s="68">
        <v>24754.799999999999</v>
      </c>
      <c r="D119" s="68">
        <v>27600</v>
      </c>
      <c r="E119" s="68">
        <v>30000</v>
      </c>
      <c r="F119" s="68">
        <v>30000</v>
      </c>
      <c r="G119" s="68">
        <v>30000</v>
      </c>
    </row>
    <row r="120" spans="1:7" s="60" customFormat="1" x14ac:dyDescent="0.25">
      <c r="A120" s="65" t="s">
        <v>93</v>
      </c>
      <c r="B120" s="65" t="s">
        <v>94</v>
      </c>
      <c r="C120" s="66"/>
      <c r="D120" s="66"/>
      <c r="E120" s="66">
        <v>30000</v>
      </c>
      <c r="F120" s="66">
        <v>30000</v>
      </c>
      <c r="G120" s="66">
        <v>30000</v>
      </c>
    </row>
    <row r="121" spans="1:7" s="60" customFormat="1" x14ac:dyDescent="0.25">
      <c r="A121" s="67" t="s">
        <v>65</v>
      </c>
      <c r="B121" s="67" t="s">
        <v>29</v>
      </c>
      <c r="C121" s="68"/>
      <c r="D121" s="68"/>
      <c r="E121" s="68">
        <v>20000</v>
      </c>
      <c r="F121" s="68">
        <v>20000</v>
      </c>
      <c r="G121" s="68">
        <v>20000</v>
      </c>
    </row>
    <row r="122" spans="1:7" s="60" customFormat="1" x14ac:dyDescent="0.25">
      <c r="A122" s="65" t="s">
        <v>70</v>
      </c>
      <c r="B122" s="65" t="s">
        <v>71</v>
      </c>
      <c r="C122" s="66"/>
      <c r="D122" s="66"/>
      <c r="E122" s="66">
        <v>20000</v>
      </c>
      <c r="F122" s="66">
        <v>20000</v>
      </c>
      <c r="G122" s="66">
        <v>20000</v>
      </c>
    </row>
    <row r="123" spans="1:7" s="60" customFormat="1" x14ac:dyDescent="0.25">
      <c r="A123" s="67" t="s">
        <v>74</v>
      </c>
      <c r="B123" s="67" t="s">
        <v>32</v>
      </c>
      <c r="C123" s="68"/>
      <c r="D123" s="68"/>
      <c r="E123" s="68">
        <v>10000</v>
      </c>
      <c r="F123" s="68">
        <v>10000</v>
      </c>
      <c r="G123" s="68">
        <v>10000</v>
      </c>
    </row>
    <row r="124" spans="1:7" s="60" customFormat="1" x14ac:dyDescent="0.25">
      <c r="A124" s="65" t="s">
        <v>75</v>
      </c>
      <c r="B124" s="65" t="s">
        <v>76</v>
      </c>
      <c r="C124" s="66"/>
      <c r="D124" s="66"/>
      <c r="E124" s="66">
        <v>10000</v>
      </c>
      <c r="F124" s="66">
        <v>10000</v>
      </c>
      <c r="G124" s="66">
        <v>10000</v>
      </c>
    </row>
    <row r="125" spans="1:7" s="60" customFormat="1" x14ac:dyDescent="0.25">
      <c r="A125" s="67" t="s">
        <v>97</v>
      </c>
      <c r="B125" s="67" t="s">
        <v>98</v>
      </c>
      <c r="C125" s="68">
        <v>24754.799999999999</v>
      </c>
      <c r="D125" s="68">
        <v>27600</v>
      </c>
      <c r="E125" s="68"/>
      <c r="F125" s="68"/>
      <c r="G125" s="68"/>
    </row>
    <row r="126" spans="1:7" s="60" customFormat="1" x14ac:dyDescent="0.25">
      <c r="A126" s="65" t="s">
        <v>65</v>
      </c>
      <c r="B126" s="65" t="s">
        <v>29</v>
      </c>
      <c r="C126" s="66">
        <v>16943.11</v>
      </c>
      <c r="D126" s="66">
        <v>19600</v>
      </c>
      <c r="E126" s="66"/>
      <c r="F126" s="66"/>
      <c r="G126" s="66"/>
    </row>
    <row r="127" spans="1:7" s="60" customFormat="1" x14ac:dyDescent="0.25">
      <c r="A127" s="67" t="s">
        <v>70</v>
      </c>
      <c r="B127" s="67" t="s">
        <v>71</v>
      </c>
      <c r="C127" s="68">
        <v>16943.11</v>
      </c>
      <c r="D127" s="68">
        <v>19600</v>
      </c>
      <c r="E127" s="68"/>
      <c r="F127" s="68"/>
      <c r="G127" s="68"/>
    </row>
    <row r="128" spans="1:7" s="60" customFormat="1" x14ac:dyDescent="0.25">
      <c r="A128" s="65" t="s">
        <v>74</v>
      </c>
      <c r="B128" s="65" t="s">
        <v>32</v>
      </c>
      <c r="C128" s="66">
        <v>7811.69</v>
      </c>
      <c r="D128" s="66">
        <v>8000</v>
      </c>
      <c r="E128" s="66"/>
      <c r="F128" s="66"/>
      <c r="G128" s="66"/>
    </row>
    <row r="129" spans="1:7" s="60" customFormat="1" x14ac:dyDescent="0.25">
      <c r="A129" s="67" t="s">
        <v>75</v>
      </c>
      <c r="B129" s="67" t="s">
        <v>76</v>
      </c>
      <c r="C129" s="68">
        <v>7811.69</v>
      </c>
      <c r="D129" s="68">
        <v>8000</v>
      </c>
      <c r="E129" s="68"/>
      <c r="F129" s="68"/>
      <c r="G129" s="68"/>
    </row>
    <row r="130" spans="1:7" s="60" customFormat="1" x14ac:dyDescent="0.25">
      <c r="A130" s="71" t="s">
        <v>161</v>
      </c>
      <c r="B130" s="71" t="s">
        <v>162</v>
      </c>
      <c r="C130" s="72">
        <v>1197108.58</v>
      </c>
      <c r="D130" s="72">
        <v>1267532</v>
      </c>
      <c r="E130" s="72">
        <v>1278000</v>
      </c>
      <c r="F130" s="72">
        <v>1278000</v>
      </c>
      <c r="G130" s="72">
        <v>1278000</v>
      </c>
    </row>
    <row r="131" spans="1:7" s="60" customFormat="1" x14ac:dyDescent="0.25">
      <c r="A131" s="67" t="s">
        <v>82</v>
      </c>
      <c r="B131" s="67" t="s">
        <v>83</v>
      </c>
      <c r="C131" s="68"/>
      <c r="D131" s="68">
        <v>1500</v>
      </c>
      <c r="E131" s="68">
        <v>2000</v>
      </c>
      <c r="F131" s="68">
        <v>2000</v>
      </c>
      <c r="G131" s="68">
        <v>2000</v>
      </c>
    </row>
    <row r="132" spans="1:7" s="60" customFormat="1" x14ac:dyDescent="0.25">
      <c r="A132" s="65" t="s">
        <v>84</v>
      </c>
      <c r="B132" s="65" t="s">
        <v>85</v>
      </c>
      <c r="C132" s="66"/>
      <c r="D132" s="66">
        <v>1500</v>
      </c>
      <c r="E132" s="66">
        <v>2000</v>
      </c>
      <c r="F132" s="66">
        <v>2000</v>
      </c>
      <c r="G132" s="66">
        <v>2000</v>
      </c>
    </row>
    <row r="133" spans="1:7" s="60" customFormat="1" x14ac:dyDescent="0.25">
      <c r="A133" s="67" t="s">
        <v>65</v>
      </c>
      <c r="B133" s="67" t="s">
        <v>29</v>
      </c>
      <c r="C133" s="68"/>
      <c r="D133" s="68">
        <v>1500</v>
      </c>
      <c r="E133" s="68">
        <v>2000</v>
      </c>
      <c r="F133" s="68">
        <v>2000</v>
      </c>
      <c r="G133" s="68">
        <v>2000</v>
      </c>
    </row>
    <row r="134" spans="1:7" s="60" customFormat="1" x14ac:dyDescent="0.25">
      <c r="A134" s="65" t="s">
        <v>66</v>
      </c>
      <c r="B134" s="65" t="s">
        <v>30</v>
      </c>
      <c r="C134" s="66"/>
      <c r="D134" s="66">
        <v>1500</v>
      </c>
      <c r="E134" s="66">
        <v>2000</v>
      </c>
      <c r="F134" s="66">
        <v>2000</v>
      </c>
      <c r="G134" s="66">
        <v>2000</v>
      </c>
    </row>
    <row r="135" spans="1:7" s="60" customFormat="1" x14ac:dyDescent="0.25">
      <c r="A135" s="67" t="s">
        <v>91</v>
      </c>
      <c r="B135" s="67" t="s">
        <v>92</v>
      </c>
      <c r="C135" s="68">
        <v>1197108.58</v>
      </c>
      <c r="D135" s="68">
        <v>1266032</v>
      </c>
      <c r="E135" s="68">
        <v>1276000</v>
      </c>
      <c r="F135" s="68">
        <v>1276000</v>
      </c>
      <c r="G135" s="68">
        <v>1276000</v>
      </c>
    </row>
    <row r="136" spans="1:7" s="60" customFormat="1" x14ac:dyDescent="0.25">
      <c r="A136" s="65" t="s">
        <v>93</v>
      </c>
      <c r="B136" s="65" t="s">
        <v>94</v>
      </c>
      <c r="C136" s="66"/>
      <c r="D136" s="66"/>
      <c r="E136" s="66">
        <v>1276000</v>
      </c>
      <c r="F136" s="66">
        <v>1276000</v>
      </c>
      <c r="G136" s="66">
        <v>1276000</v>
      </c>
    </row>
    <row r="137" spans="1:7" s="60" customFormat="1" x14ac:dyDescent="0.25">
      <c r="A137" s="67" t="s">
        <v>65</v>
      </c>
      <c r="B137" s="67" t="s">
        <v>29</v>
      </c>
      <c r="C137" s="68"/>
      <c r="D137" s="68"/>
      <c r="E137" s="68">
        <v>1276000</v>
      </c>
      <c r="F137" s="68">
        <v>1276000</v>
      </c>
      <c r="G137" s="68">
        <v>1276000</v>
      </c>
    </row>
    <row r="138" spans="1:7" s="60" customFormat="1" x14ac:dyDescent="0.25">
      <c r="A138" s="65" t="s">
        <v>66</v>
      </c>
      <c r="B138" s="65" t="s">
        <v>30</v>
      </c>
      <c r="C138" s="66"/>
      <c r="D138" s="66"/>
      <c r="E138" s="66">
        <v>1243000</v>
      </c>
      <c r="F138" s="66">
        <v>1243000</v>
      </c>
      <c r="G138" s="66">
        <v>1243000</v>
      </c>
    </row>
    <row r="139" spans="1:7" s="60" customFormat="1" x14ac:dyDescent="0.25">
      <c r="A139" s="67" t="s">
        <v>67</v>
      </c>
      <c r="B139" s="67" t="s">
        <v>31</v>
      </c>
      <c r="C139" s="68"/>
      <c r="D139" s="68"/>
      <c r="E139" s="68">
        <v>33000</v>
      </c>
      <c r="F139" s="68">
        <v>33000</v>
      </c>
      <c r="G139" s="68">
        <v>33000</v>
      </c>
    </row>
    <row r="140" spans="1:7" s="60" customFormat="1" x14ac:dyDescent="0.25">
      <c r="A140" s="65" t="s">
        <v>97</v>
      </c>
      <c r="B140" s="65" t="s">
        <v>98</v>
      </c>
      <c r="C140" s="66">
        <v>1197108.58</v>
      </c>
      <c r="D140" s="66">
        <v>1266032</v>
      </c>
      <c r="E140" s="66"/>
      <c r="F140" s="66"/>
      <c r="G140" s="66"/>
    </row>
    <row r="141" spans="1:7" s="60" customFormat="1" x14ac:dyDescent="0.25">
      <c r="A141" s="67" t="s">
        <v>65</v>
      </c>
      <c r="B141" s="67" t="s">
        <v>29</v>
      </c>
      <c r="C141" s="68">
        <v>1197108.58</v>
      </c>
      <c r="D141" s="68">
        <v>1266032</v>
      </c>
      <c r="E141" s="68"/>
      <c r="F141" s="68"/>
      <c r="G141" s="68"/>
    </row>
    <row r="142" spans="1:7" s="60" customFormat="1" x14ac:dyDescent="0.25">
      <c r="A142" s="65" t="s">
        <v>66</v>
      </c>
      <c r="B142" s="65" t="s">
        <v>30</v>
      </c>
      <c r="C142" s="66">
        <v>1172442.8799999999</v>
      </c>
      <c r="D142" s="66">
        <v>1233300</v>
      </c>
      <c r="E142" s="66"/>
      <c r="F142" s="66"/>
      <c r="G142" s="66"/>
    </row>
    <row r="143" spans="1:7" s="60" customFormat="1" x14ac:dyDescent="0.25">
      <c r="A143" s="67" t="s">
        <v>67</v>
      </c>
      <c r="B143" s="67" t="s">
        <v>31</v>
      </c>
      <c r="C143" s="68">
        <v>24277.200000000001</v>
      </c>
      <c r="D143" s="68">
        <v>32632</v>
      </c>
      <c r="E143" s="68"/>
      <c r="F143" s="68"/>
      <c r="G143" s="68"/>
    </row>
    <row r="144" spans="1:7" s="60" customFormat="1" x14ac:dyDescent="0.25">
      <c r="A144" s="65" t="s">
        <v>68</v>
      </c>
      <c r="B144" s="65" t="s">
        <v>69</v>
      </c>
      <c r="C144" s="66">
        <v>388.5</v>
      </c>
      <c r="D144" s="66">
        <v>100</v>
      </c>
      <c r="E144" s="66"/>
      <c r="F144" s="66"/>
      <c r="G144" s="66"/>
    </row>
    <row r="145" spans="1:7" s="60" customFormat="1" x14ac:dyDescent="0.25">
      <c r="A145" s="69" t="s">
        <v>163</v>
      </c>
      <c r="B145" s="69" t="s">
        <v>164</v>
      </c>
      <c r="C145" s="70">
        <v>69651.58</v>
      </c>
      <c r="D145" s="70">
        <v>76849</v>
      </c>
      <c r="E145" s="70">
        <v>50000</v>
      </c>
      <c r="F145" s="70">
        <v>50000</v>
      </c>
      <c r="G145" s="70">
        <v>50000</v>
      </c>
    </row>
    <row r="146" spans="1:7" s="60" customFormat="1" x14ac:dyDescent="0.25">
      <c r="A146" s="65" t="s">
        <v>91</v>
      </c>
      <c r="B146" s="65" t="s">
        <v>92</v>
      </c>
      <c r="C146" s="66">
        <v>69651.58</v>
      </c>
      <c r="D146" s="66">
        <v>76849</v>
      </c>
      <c r="E146" s="66">
        <v>50000</v>
      </c>
      <c r="F146" s="66">
        <v>50000</v>
      </c>
      <c r="G146" s="66">
        <v>50000</v>
      </c>
    </row>
    <row r="147" spans="1:7" s="60" customFormat="1" x14ac:dyDescent="0.25">
      <c r="A147" s="67" t="s">
        <v>93</v>
      </c>
      <c r="B147" s="67" t="s">
        <v>94</v>
      </c>
      <c r="C147" s="68"/>
      <c r="D147" s="68"/>
      <c r="E147" s="68">
        <v>50000</v>
      </c>
      <c r="F147" s="68">
        <v>50000</v>
      </c>
      <c r="G147" s="68">
        <v>50000</v>
      </c>
    </row>
    <row r="148" spans="1:7" s="60" customFormat="1" x14ac:dyDescent="0.25">
      <c r="A148" s="65" t="s">
        <v>65</v>
      </c>
      <c r="B148" s="65" t="s">
        <v>29</v>
      </c>
      <c r="C148" s="66"/>
      <c r="D148" s="66"/>
      <c r="E148" s="66">
        <v>50000</v>
      </c>
      <c r="F148" s="66">
        <v>50000</v>
      </c>
      <c r="G148" s="66">
        <v>50000</v>
      </c>
    </row>
    <row r="149" spans="1:7" s="60" customFormat="1" x14ac:dyDescent="0.25">
      <c r="A149" s="67" t="s">
        <v>67</v>
      </c>
      <c r="B149" s="67" t="s">
        <v>31</v>
      </c>
      <c r="C149" s="68"/>
      <c r="D149" s="68"/>
      <c r="E149" s="68">
        <v>50000</v>
      </c>
      <c r="F149" s="68">
        <v>50000</v>
      </c>
      <c r="G149" s="68">
        <v>50000</v>
      </c>
    </row>
    <row r="150" spans="1:7" s="60" customFormat="1" x14ac:dyDescent="0.25">
      <c r="A150" s="65" t="s">
        <v>97</v>
      </c>
      <c r="B150" s="65" t="s">
        <v>98</v>
      </c>
      <c r="C150" s="66">
        <v>69651.58</v>
      </c>
      <c r="D150" s="66">
        <v>76849</v>
      </c>
      <c r="E150" s="66"/>
      <c r="F150" s="66"/>
      <c r="G150" s="66"/>
    </row>
    <row r="151" spans="1:7" s="60" customFormat="1" x14ac:dyDescent="0.25">
      <c r="A151" s="67" t="s">
        <v>65</v>
      </c>
      <c r="B151" s="67" t="s">
        <v>29</v>
      </c>
      <c r="C151" s="68">
        <v>69651.58</v>
      </c>
      <c r="D151" s="68">
        <v>76849</v>
      </c>
      <c r="E151" s="68"/>
      <c r="F151" s="68"/>
      <c r="G151" s="68"/>
    </row>
    <row r="152" spans="1:7" s="60" customFormat="1" x14ac:dyDescent="0.25">
      <c r="A152" s="65" t="s">
        <v>67</v>
      </c>
      <c r="B152" s="65" t="s">
        <v>31</v>
      </c>
      <c r="C152" s="66">
        <v>69651.58</v>
      </c>
      <c r="D152" s="66">
        <v>76849</v>
      </c>
      <c r="E152" s="66"/>
      <c r="F152" s="66"/>
      <c r="G152" s="66"/>
    </row>
    <row r="153" spans="1:7" s="60" customFormat="1" x14ac:dyDescent="0.25">
      <c r="A153" s="69" t="s">
        <v>165</v>
      </c>
      <c r="B153" s="69" t="s">
        <v>174</v>
      </c>
      <c r="C153" s="70">
        <v>5240.6400000000003</v>
      </c>
      <c r="D153" s="70">
        <v>7708</v>
      </c>
      <c r="E153" s="70">
        <v>12358</v>
      </c>
      <c r="F153" s="70">
        <v>7658</v>
      </c>
      <c r="G153" s="70">
        <v>7658</v>
      </c>
    </row>
    <row r="154" spans="1:7" s="60" customFormat="1" x14ac:dyDescent="0.25">
      <c r="A154" s="65" t="s">
        <v>82</v>
      </c>
      <c r="B154" s="65" t="s">
        <v>83</v>
      </c>
      <c r="C154" s="66"/>
      <c r="D154" s="66">
        <v>640</v>
      </c>
      <c r="E154" s="66">
        <v>3000</v>
      </c>
      <c r="F154" s="66">
        <v>3000</v>
      </c>
      <c r="G154" s="66">
        <v>3000</v>
      </c>
    </row>
    <row r="155" spans="1:7" s="60" customFormat="1" x14ac:dyDescent="0.25">
      <c r="A155" s="67" t="s">
        <v>84</v>
      </c>
      <c r="B155" s="67" t="s">
        <v>85</v>
      </c>
      <c r="C155" s="68"/>
      <c r="D155" s="68">
        <v>640</v>
      </c>
      <c r="E155" s="68">
        <v>3000</v>
      </c>
      <c r="F155" s="68">
        <v>3000</v>
      </c>
      <c r="G155" s="68">
        <v>3000</v>
      </c>
    </row>
    <row r="156" spans="1:7" s="60" customFormat="1" x14ac:dyDescent="0.25">
      <c r="A156" s="65" t="s">
        <v>74</v>
      </c>
      <c r="B156" s="65" t="s">
        <v>32</v>
      </c>
      <c r="C156" s="66"/>
      <c r="D156" s="66">
        <v>640</v>
      </c>
      <c r="E156" s="66">
        <v>3000</v>
      </c>
      <c r="F156" s="66">
        <v>3000</v>
      </c>
      <c r="G156" s="66">
        <v>3000</v>
      </c>
    </row>
    <row r="157" spans="1:7" s="60" customFormat="1" x14ac:dyDescent="0.25">
      <c r="A157" s="67" t="s">
        <v>75</v>
      </c>
      <c r="B157" s="67" t="s">
        <v>76</v>
      </c>
      <c r="C157" s="68"/>
      <c r="D157" s="68">
        <v>640</v>
      </c>
      <c r="E157" s="68">
        <v>3000</v>
      </c>
      <c r="F157" s="68">
        <v>3000</v>
      </c>
      <c r="G157" s="68">
        <v>3000</v>
      </c>
    </row>
    <row r="158" spans="1:7" s="60" customFormat="1" x14ac:dyDescent="0.25">
      <c r="A158" s="65" t="s">
        <v>86</v>
      </c>
      <c r="B158" s="65" t="s">
        <v>87</v>
      </c>
      <c r="C158" s="66">
        <v>1667.31</v>
      </c>
      <c r="D158" s="66">
        <v>70</v>
      </c>
      <c r="E158" s="66">
        <v>1000</v>
      </c>
      <c r="F158" s="66">
        <v>1000</v>
      </c>
      <c r="G158" s="66">
        <v>1000</v>
      </c>
    </row>
    <row r="159" spans="1:7" s="60" customFormat="1" x14ac:dyDescent="0.25">
      <c r="A159" s="67" t="s">
        <v>89</v>
      </c>
      <c r="B159" s="67" t="s">
        <v>90</v>
      </c>
      <c r="C159" s="68">
        <v>1667.31</v>
      </c>
      <c r="D159" s="68">
        <v>70</v>
      </c>
      <c r="E159" s="68">
        <v>1000</v>
      </c>
      <c r="F159" s="68">
        <v>1000</v>
      </c>
      <c r="G159" s="68">
        <v>1000</v>
      </c>
    </row>
    <row r="160" spans="1:7" s="60" customFormat="1" x14ac:dyDescent="0.25">
      <c r="A160" s="65" t="s">
        <v>74</v>
      </c>
      <c r="B160" s="65" t="s">
        <v>32</v>
      </c>
      <c r="C160" s="66">
        <v>1667.31</v>
      </c>
      <c r="D160" s="66">
        <v>70</v>
      </c>
      <c r="E160" s="66">
        <v>1000</v>
      </c>
      <c r="F160" s="66">
        <v>1000</v>
      </c>
      <c r="G160" s="66">
        <v>1000</v>
      </c>
    </row>
    <row r="161" spans="1:7" s="60" customFormat="1" x14ac:dyDescent="0.25">
      <c r="A161" s="67" t="s">
        <v>75</v>
      </c>
      <c r="B161" s="67" t="s">
        <v>76</v>
      </c>
      <c r="C161" s="68">
        <v>1667.31</v>
      </c>
      <c r="D161" s="68">
        <v>70</v>
      </c>
      <c r="E161" s="68">
        <v>1000</v>
      </c>
      <c r="F161" s="68">
        <v>1000</v>
      </c>
      <c r="G161" s="68">
        <v>1000</v>
      </c>
    </row>
    <row r="162" spans="1:7" s="60" customFormat="1" x14ac:dyDescent="0.25">
      <c r="A162" s="65" t="s">
        <v>91</v>
      </c>
      <c r="B162" s="65" t="s">
        <v>92</v>
      </c>
      <c r="C162" s="66">
        <v>1487.51</v>
      </c>
      <c r="D162" s="66">
        <v>1640</v>
      </c>
      <c r="E162" s="66">
        <v>2000</v>
      </c>
      <c r="F162" s="66">
        <v>2000</v>
      </c>
      <c r="G162" s="66">
        <v>2000</v>
      </c>
    </row>
    <row r="163" spans="1:7" s="60" customFormat="1" x14ac:dyDescent="0.25">
      <c r="A163" s="67" t="s">
        <v>93</v>
      </c>
      <c r="B163" s="67" t="s">
        <v>94</v>
      </c>
      <c r="C163" s="68"/>
      <c r="D163" s="68"/>
      <c r="E163" s="68">
        <v>2000</v>
      </c>
      <c r="F163" s="68">
        <v>2000</v>
      </c>
      <c r="G163" s="68">
        <v>2000</v>
      </c>
    </row>
    <row r="164" spans="1:7" s="60" customFormat="1" x14ac:dyDescent="0.25">
      <c r="A164" s="65" t="s">
        <v>74</v>
      </c>
      <c r="B164" s="65" t="s">
        <v>32</v>
      </c>
      <c r="C164" s="66"/>
      <c r="D164" s="66"/>
      <c r="E164" s="66">
        <v>2000</v>
      </c>
      <c r="F164" s="66">
        <v>2000</v>
      </c>
      <c r="G164" s="66">
        <v>2000</v>
      </c>
    </row>
    <row r="165" spans="1:7" s="60" customFormat="1" x14ac:dyDescent="0.25">
      <c r="A165" s="67" t="s">
        <v>75</v>
      </c>
      <c r="B165" s="67" t="s">
        <v>76</v>
      </c>
      <c r="C165" s="68"/>
      <c r="D165" s="68"/>
      <c r="E165" s="68">
        <v>2000</v>
      </c>
      <c r="F165" s="68">
        <v>2000</v>
      </c>
      <c r="G165" s="68">
        <v>2000</v>
      </c>
    </row>
    <row r="166" spans="1:7" s="60" customFormat="1" x14ac:dyDescent="0.25">
      <c r="A166" s="65" t="s">
        <v>97</v>
      </c>
      <c r="B166" s="65" t="s">
        <v>98</v>
      </c>
      <c r="C166" s="66">
        <v>1487.51</v>
      </c>
      <c r="D166" s="66">
        <v>1640</v>
      </c>
      <c r="E166" s="66"/>
      <c r="F166" s="66"/>
      <c r="G166" s="66"/>
    </row>
    <row r="167" spans="1:7" s="60" customFormat="1" x14ac:dyDescent="0.25">
      <c r="A167" s="67" t="s">
        <v>74</v>
      </c>
      <c r="B167" s="67" t="s">
        <v>32</v>
      </c>
      <c r="C167" s="68">
        <v>1487.51</v>
      </c>
      <c r="D167" s="68">
        <v>1640</v>
      </c>
      <c r="E167" s="68"/>
      <c r="F167" s="68"/>
      <c r="G167" s="68"/>
    </row>
    <row r="168" spans="1:7" s="60" customFormat="1" x14ac:dyDescent="0.25">
      <c r="A168" s="65" t="s">
        <v>75</v>
      </c>
      <c r="B168" s="65" t="s">
        <v>76</v>
      </c>
      <c r="C168" s="66">
        <v>1487.51</v>
      </c>
      <c r="D168" s="66">
        <v>1640</v>
      </c>
      <c r="E168" s="66"/>
      <c r="F168" s="66"/>
      <c r="G168" s="66"/>
    </row>
    <row r="169" spans="1:7" s="60" customFormat="1" x14ac:dyDescent="0.25">
      <c r="A169" s="67" t="s">
        <v>99</v>
      </c>
      <c r="B169" s="67" t="s">
        <v>100</v>
      </c>
      <c r="C169" s="68"/>
      <c r="D169" s="68">
        <v>1658</v>
      </c>
      <c r="E169" s="68">
        <v>1658</v>
      </c>
      <c r="F169" s="68">
        <v>1658</v>
      </c>
      <c r="G169" s="68">
        <v>1658</v>
      </c>
    </row>
    <row r="170" spans="1:7" s="60" customFormat="1" x14ac:dyDescent="0.25">
      <c r="A170" s="65" t="s">
        <v>101</v>
      </c>
      <c r="B170" s="65" t="s">
        <v>102</v>
      </c>
      <c r="C170" s="66"/>
      <c r="D170" s="66">
        <v>1658</v>
      </c>
      <c r="E170" s="66">
        <v>1658</v>
      </c>
      <c r="F170" s="66">
        <v>1658</v>
      </c>
      <c r="G170" s="66">
        <v>1658</v>
      </c>
    </row>
    <row r="171" spans="1:7" s="60" customFormat="1" x14ac:dyDescent="0.25">
      <c r="A171" s="67" t="s">
        <v>74</v>
      </c>
      <c r="B171" s="67" t="s">
        <v>32</v>
      </c>
      <c r="C171" s="68"/>
      <c r="D171" s="68">
        <v>1658</v>
      </c>
      <c r="E171" s="68">
        <v>1658</v>
      </c>
      <c r="F171" s="68">
        <v>1658</v>
      </c>
      <c r="G171" s="68">
        <v>1658</v>
      </c>
    </row>
    <row r="172" spans="1:7" s="60" customFormat="1" x14ac:dyDescent="0.25">
      <c r="A172" s="65" t="s">
        <v>75</v>
      </c>
      <c r="B172" s="65" t="s">
        <v>76</v>
      </c>
      <c r="C172" s="66"/>
      <c r="D172" s="66">
        <v>1658</v>
      </c>
      <c r="E172" s="66">
        <v>1658</v>
      </c>
      <c r="F172" s="66">
        <v>1658</v>
      </c>
      <c r="G172" s="66">
        <v>1658</v>
      </c>
    </row>
    <row r="173" spans="1:7" s="60" customFormat="1" x14ac:dyDescent="0.25">
      <c r="A173" s="67" t="s">
        <v>103</v>
      </c>
      <c r="B173" s="67" t="s">
        <v>104</v>
      </c>
      <c r="C173" s="68">
        <v>39.82</v>
      </c>
      <c r="D173" s="68"/>
      <c r="E173" s="68"/>
      <c r="F173" s="68"/>
      <c r="G173" s="68"/>
    </row>
    <row r="174" spans="1:7" s="60" customFormat="1" x14ac:dyDescent="0.25">
      <c r="A174" s="65" t="s">
        <v>105</v>
      </c>
      <c r="B174" s="65" t="s">
        <v>106</v>
      </c>
      <c r="C174" s="66">
        <v>39.82</v>
      </c>
      <c r="D174" s="66"/>
      <c r="E174" s="66"/>
      <c r="F174" s="66"/>
      <c r="G174" s="66"/>
    </row>
    <row r="175" spans="1:7" s="60" customFormat="1" x14ac:dyDescent="0.25">
      <c r="A175" s="67" t="s">
        <v>74</v>
      </c>
      <c r="B175" s="67" t="s">
        <v>32</v>
      </c>
      <c r="C175" s="68">
        <v>39.82</v>
      </c>
      <c r="D175" s="68"/>
      <c r="E175" s="68"/>
      <c r="F175" s="68"/>
      <c r="G175" s="68"/>
    </row>
    <row r="176" spans="1:7" s="60" customFormat="1" x14ac:dyDescent="0.25">
      <c r="A176" s="65" t="s">
        <v>75</v>
      </c>
      <c r="B176" s="65" t="s">
        <v>76</v>
      </c>
      <c r="C176" s="66">
        <v>39.82</v>
      </c>
      <c r="D176" s="66"/>
      <c r="E176" s="66"/>
      <c r="F176" s="66"/>
      <c r="G176" s="66"/>
    </row>
    <row r="177" spans="1:7" s="60" customFormat="1" x14ac:dyDescent="0.25">
      <c r="A177" s="67" t="s">
        <v>107</v>
      </c>
      <c r="B177" s="67" t="s">
        <v>108</v>
      </c>
      <c r="C177" s="68">
        <v>2046</v>
      </c>
      <c r="D177" s="68">
        <v>3700</v>
      </c>
      <c r="E177" s="68">
        <v>4700</v>
      </c>
      <c r="F177" s="68"/>
      <c r="G177" s="68"/>
    </row>
    <row r="178" spans="1:7" s="60" customFormat="1" x14ac:dyDescent="0.25">
      <c r="A178" s="65" t="s">
        <v>109</v>
      </c>
      <c r="B178" s="65" t="s">
        <v>110</v>
      </c>
      <c r="C178" s="66"/>
      <c r="D178" s="66"/>
      <c r="E178" s="66">
        <v>1000</v>
      </c>
      <c r="F178" s="66"/>
      <c r="G178" s="66"/>
    </row>
    <row r="179" spans="1:7" s="60" customFormat="1" x14ac:dyDescent="0.25">
      <c r="A179" s="67" t="s">
        <v>74</v>
      </c>
      <c r="B179" s="67" t="s">
        <v>32</v>
      </c>
      <c r="C179" s="68"/>
      <c r="D179" s="68"/>
      <c r="E179" s="68">
        <v>1000</v>
      </c>
      <c r="F179" s="68"/>
      <c r="G179" s="68"/>
    </row>
    <row r="180" spans="1:7" s="60" customFormat="1" x14ac:dyDescent="0.25">
      <c r="A180" s="65" t="s">
        <v>75</v>
      </c>
      <c r="B180" s="65" t="s">
        <v>76</v>
      </c>
      <c r="C180" s="66"/>
      <c r="D180" s="66"/>
      <c r="E180" s="66">
        <v>1000</v>
      </c>
      <c r="F180" s="66"/>
      <c r="G180" s="66"/>
    </row>
    <row r="181" spans="1:7" s="60" customFormat="1" x14ac:dyDescent="0.25">
      <c r="A181" s="67" t="s">
        <v>111</v>
      </c>
      <c r="B181" s="67" t="s">
        <v>112</v>
      </c>
      <c r="C181" s="68"/>
      <c r="D181" s="68">
        <v>2000</v>
      </c>
      <c r="E181" s="68">
        <v>2000</v>
      </c>
      <c r="F181" s="68"/>
      <c r="G181" s="68"/>
    </row>
    <row r="182" spans="1:7" s="60" customFormat="1" x14ac:dyDescent="0.25">
      <c r="A182" s="65" t="s">
        <v>74</v>
      </c>
      <c r="B182" s="65" t="s">
        <v>32</v>
      </c>
      <c r="C182" s="66"/>
      <c r="D182" s="66">
        <v>2000</v>
      </c>
      <c r="E182" s="66">
        <v>2000</v>
      </c>
      <c r="F182" s="66"/>
      <c r="G182" s="66"/>
    </row>
    <row r="183" spans="1:7" s="60" customFormat="1" x14ac:dyDescent="0.25">
      <c r="A183" s="67" t="s">
        <v>75</v>
      </c>
      <c r="B183" s="67" t="s">
        <v>76</v>
      </c>
      <c r="C183" s="68"/>
      <c r="D183" s="68">
        <v>2000</v>
      </c>
      <c r="E183" s="68">
        <v>2000</v>
      </c>
      <c r="F183" s="68"/>
      <c r="G183" s="68"/>
    </row>
    <row r="184" spans="1:7" s="60" customFormat="1" x14ac:dyDescent="0.25">
      <c r="A184" s="65" t="s">
        <v>113</v>
      </c>
      <c r="B184" s="65" t="s">
        <v>114</v>
      </c>
      <c r="C184" s="66">
        <v>2000</v>
      </c>
      <c r="D184" s="66">
        <v>1700</v>
      </c>
      <c r="E184" s="66">
        <v>1700</v>
      </c>
      <c r="F184" s="66"/>
      <c r="G184" s="66"/>
    </row>
    <row r="185" spans="1:7" s="60" customFormat="1" x14ac:dyDescent="0.25">
      <c r="A185" s="67" t="s">
        <v>74</v>
      </c>
      <c r="B185" s="67" t="s">
        <v>32</v>
      </c>
      <c r="C185" s="68">
        <v>2000</v>
      </c>
      <c r="D185" s="68">
        <v>1700</v>
      </c>
      <c r="E185" s="68">
        <v>1700</v>
      </c>
      <c r="F185" s="68"/>
      <c r="G185" s="68"/>
    </row>
    <row r="186" spans="1:7" s="60" customFormat="1" x14ac:dyDescent="0.25">
      <c r="A186" s="65" t="s">
        <v>75</v>
      </c>
      <c r="B186" s="65" t="s">
        <v>76</v>
      </c>
      <c r="C186" s="66">
        <v>2000</v>
      </c>
      <c r="D186" s="66">
        <v>1700</v>
      </c>
      <c r="E186" s="66">
        <v>1700</v>
      </c>
      <c r="F186" s="66"/>
      <c r="G186" s="66"/>
    </row>
    <row r="187" spans="1:7" s="60" customFormat="1" x14ac:dyDescent="0.25">
      <c r="A187" s="67" t="s">
        <v>117</v>
      </c>
      <c r="B187" s="67" t="s">
        <v>118</v>
      </c>
      <c r="C187" s="68">
        <v>46</v>
      </c>
      <c r="D187" s="68"/>
      <c r="E187" s="68"/>
      <c r="F187" s="68"/>
      <c r="G187" s="68"/>
    </row>
    <row r="188" spans="1:7" s="60" customFormat="1" x14ac:dyDescent="0.25">
      <c r="A188" s="65" t="s">
        <v>74</v>
      </c>
      <c r="B188" s="65" t="s">
        <v>32</v>
      </c>
      <c r="C188" s="66">
        <v>46</v>
      </c>
      <c r="D188" s="66"/>
      <c r="E188" s="66"/>
      <c r="F188" s="66"/>
      <c r="G188" s="66"/>
    </row>
    <row r="189" spans="1:7" s="60" customFormat="1" x14ac:dyDescent="0.25">
      <c r="A189" s="67" t="s">
        <v>75</v>
      </c>
      <c r="B189" s="67" t="s">
        <v>76</v>
      </c>
      <c r="C189" s="68">
        <v>46</v>
      </c>
      <c r="D189" s="68"/>
      <c r="E189" s="68"/>
      <c r="F189" s="68"/>
      <c r="G189" s="68"/>
    </row>
    <row r="190" spans="1:7" s="60" customFormat="1" x14ac:dyDescent="0.25">
      <c r="A190" s="71" t="s">
        <v>166</v>
      </c>
      <c r="B190" s="71" t="s">
        <v>167</v>
      </c>
      <c r="C190" s="72">
        <v>128</v>
      </c>
      <c r="D190" s="72"/>
      <c r="E190" s="72"/>
      <c r="F190" s="72"/>
      <c r="G190" s="72"/>
    </row>
    <row r="191" spans="1:7" s="60" customFormat="1" x14ac:dyDescent="0.25">
      <c r="A191" s="67" t="s">
        <v>91</v>
      </c>
      <c r="B191" s="67" t="s">
        <v>92</v>
      </c>
      <c r="C191" s="68">
        <v>128</v>
      </c>
      <c r="D191" s="68"/>
      <c r="E191" s="68"/>
      <c r="F191" s="68"/>
      <c r="G191" s="68"/>
    </row>
    <row r="192" spans="1:7" s="60" customFormat="1" x14ac:dyDescent="0.25">
      <c r="A192" s="65" t="s">
        <v>97</v>
      </c>
      <c r="B192" s="65" t="s">
        <v>98</v>
      </c>
      <c r="C192" s="66">
        <v>128</v>
      </c>
      <c r="D192" s="66"/>
      <c r="E192" s="66"/>
      <c r="F192" s="66"/>
      <c r="G192" s="66"/>
    </row>
    <row r="193" spans="1:7" s="60" customFormat="1" x14ac:dyDescent="0.25">
      <c r="A193" s="67" t="s">
        <v>65</v>
      </c>
      <c r="B193" s="67" t="s">
        <v>29</v>
      </c>
      <c r="C193" s="68">
        <v>128</v>
      </c>
      <c r="D193" s="68"/>
      <c r="E193" s="68"/>
      <c r="F193" s="68"/>
      <c r="G193" s="68"/>
    </row>
    <row r="194" spans="1:7" s="60" customFormat="1" x14ac:dyDescent="0.25">
      <c r="A194" s="65" t="s">
        <v>67</v>
      </c>
      <c r="B194" s="65" t="s">
        <v>31</v>
      </c>
      <c r="C194" s="66">
        <v>128</v>
      </c>
      <c r="D194" s="66"/>
      <c r="E194" s="66"/>
      <c r="F194" s="66"/>
      <c r="G194" s="66"/>
    </row>
    <row r="195" spans="1:7" s="60" customFormat="1" x14ac:dyDescent="0.25">
      <c r="A195" s="67" t="s">
        <v>138</v>
      </c>
      <c r="B195" s="67" t="s">
        <v>139</v>
      </c>
      <c r="C195" s="68">
        <v>3971.74</v>
      </c>
      <c r="D195" s="68">
        <v>27075</v>
      </c>
      <c r="E195" s="68">
        <v>29878</v>
      </c>
      <c r="F195" s="68">
        <v>23346</v>
      </c>
      <c r="G195" s="68">
        <v>9926</v>
      </c>
    </row>
    <row r="196" spans="1:7" s="60" customFormat="1" x14ac:dyDescent="0.25">
      <c r="A196" s="71" t="s">
        <v>168</v>
      </c>
      <c r="B196" s="71" t="s">
        <v>169</v>
      </c>
      <c r="C196" s="72">
        <v>3971.74</v>
      </c>
      <c r="D196" s="72">
        <v>27075</v>
      </c>
      <c r="E196" s="72">
        <v>27378</v>
      </c>
      <c r="F196" s="72">
        <v>22346</v>
      </c>
      <c r="G196" s="72">
        <v>9926</v>
      </c>
    </row>
    <row r="197" spans="1:7" s="60" customFormat="1" x14ac:dyDescent="0.25">
      <c r="A197" s="67" t="s">
        <v>77</v>
      </c>
      <c r="B197" s="67" t="s">
        <v>78</v>
      </c>
      <c r="C197" s="68">
        <v>3971.74</v>
      </c>
      <c r="D197" s="68">
        <v>11346</v>
      </c>
      <c r="E197" s="68">
        <v>7172</v>
      </c>
      <c r="F197" s="68">
        <v>7310</v>
      </c>
      <c r="G197" s="68">
        <v>9926</v>
      </c>
    </row>
    <row r="198" spans="1:7" s="60" customFormat="1" x14ac:dyDescent="0.25">
      <c r="A198" s="65" t="s">
        <v>79</v>
      </c>
      <c r="B198" s="65" t="s">
        <v>78</v>
      </c>
      <c r="C198" s="66">
        <v>3971.74</v>
      </c>
      <c r="D198" s="66">
        <v>11346</v>
      </c>
      <c r="E198" s="66">
        <v>7172</v>
      </c>
      <c r="F198" s="66">
        <v>7310</v>
      </c>
      <c r="G198" s="66">
        <v>9926</v>
      </c>
    </row>
    <row r="199" spans="1:7" s="60" customFormat="1" x14ac:dyDescent="0.25">
      <c r="A199" s="67" t="s">
        <v>65</v>
      </c>
      <c r="B199" s="67" t="s">
        <v>29</v>
      </c>
      <c r="C199" s="68">
        <v>3971.74</v>
      </c>
      <c r="D199" s="68">
        <v>11346</v>
      </c>
      <c r="E199" s="68">
        <v>7172</v>
      </c>
      <c r="F199" s="68">
        <v>7310</v>
      </c>
      <c r="G199" s="68">
        <v>9926</v>
      </c>
    </row>
    <row r="200" spans="1:7" s="60" customFormat="1" x14ac:dyDescent="0.25">
      <c r="A200" s="65" t="s">
        <v>66</v>
      </c>
      <c r="B200" s="65" t="s">
        <v>30</v>
      </c>
      <c r="C200" s="66">
        <v>3938.69</v>
      </c>
      <c r="D200" s="66">
        <v>10716</v>
      </c>
      <c r="E200" s="66">
        <v>6796</v>
      </c>
      <c r="F200" s="66">
        <v>7110</v>
      </c>
      <c r="G200" s="66">
        <v>9626</v>
      </c>
    </row>
    <row r="201" spans="1:7" s="60" customFormat="1" x14ac:dyDescent="0.25">
      <c r="A201" s="67" t="s">
        <v>67</v>
      </c>
      <c r="B201" s="67" t="s">
        <v>31</v>
      </c>
      <c r="C201" s="68">
        <v>33.049999999999997</v>
      </c>
      <c r="D201" s="68">
        <v>630</v>
      </c>
      <c r="E201" s="68">
        <v>376</v>
      </c>
      <c r="F201" s="68">
        <v>200</v>
      </c>
      <c r="G201" s="68">
        <v>300</v>
      </c>
    </row>
    <row r="202" spans="1:7" s="60" customFormat="1" x14ac:dyDescent="0.25">
      <c r="A202" s="65" t="s">
        <v>91</v>
      </c>
      <c r="B202" s="65" t="s">
        <v>92</v>
      </c>
      <c r="C202" s="66"/>
      <c r="D202" s="66">
        <v>15729</v>
      </c>
      <c r="E202" s="66">
        <v>20206</v>
      </c>
      <c r="F202" s="66">
        <v>15036</v>
      </c>
      <c r="G202" s="66"/>
    </row>
    <row r="203" spans="1:7" s="60" customFormat="1" x14ac:dyDescent="0.25">
      <c r="A203" s="67" t="s">
        <v>93</v>
      </c>
      <c r="B203" s="67" t="s">
        <v>94</v>
      </c>
      <c r="C203" s="68"/>
      <c r="D203" s="68"/>
      <c r="E203" s="68">
        <v>5861</v>
      </c>
      <c r="F203" s="68">
        <v>3512</v>
      </c>
      <c r="G203" s="68"/>
    </row>
    <row r="204" spans="1:7" s="60" customFormat="1" x14ac:dyDescent="0.25">
      <c r="A204" s="65" t="s">
        <v>65</v>
      </c>
      <c r="B204" s="65" t="s">
        <v>29</v>
      </c>
      <c r="C204" s="66"/>
      <c r="D204" s="66"/>
      <c r="E204" s="66">
        <v>5861</v>
      </c>
      <c r="F204" s="66">
        <v>3512</v>
      </c>
      <c r="G204" s="66"/>
    </row>
    <row r="205" spans="1:7" s="60" customFormat="1" x14ac:dyDescent="0.25">
      <c r="A205" s="67" t="s">
        <v>66</v>
      </c>
      <c r="B205" s="67" t="s">
        <v>30</v>
      </c>
      <c r="C205" s="68"/>
      <c r="D205" s="68"/>
      <c r="E205" s="68">
        <v>5623</v>
      </c>
      <c r="F205" s="68">
        <v>3362</v>
      </c>
      <c r="G205" s="68"/>
    </row>
    <row r="206" spans="1:7" s="60" customFormat="1" x14ac:dyDescent="0.25">
      <c r="A206" s="65" t="s">
        <v>67</v>
      </c>
      <c r="B206" s="65" t="s">
        <v>31</v>
      </c>
      <c r="C206" s="66"/>
      <c r="D206" s="66"/>
      <c r="E206" s="66">
        <v>238</v>
      </c>
      <c r="F206" s="66">
        <v>150</v>
      </c>
      <c r="G206" s="66"/>
    </row>
    <row r="207" spans="1:7" s="60" customFormat="1" x14ac:dyDescent="0.25">
      <c r="A207" s="67" t="s">
        <v>95</v>
      </c>
      <c r="B207" s="67" t="s">
        <v>96</v>
      </c>
      <c r="C207" s="68"/>
      <c r="D207" s="68"/>
      <c r="E207" s="68">
        <v>14345</v>
      </c>
      <c r="F207" s="68">
        <v>11524</v>
      </c>
      <c r="G207" s="68"/>
    </row>
    <row r="208" spans="1:7" s="60" customFormat="1" x14ac:dyDescent="0.25">
      <c r="A208" s="65" t="s">
        <v>65</v>
      </c>
      <c r="B208" s="65" t="s">
        <v>29</v>
      </c>
      <c r="C208" s="66"/>
      <c r="D208" s="66"/>
      <c r="E208" s="66">
        <v>14345</v>
      </c>
      <c r="F208" s="66">
        <v>11524</v>
      </c>
      <c r="G208" s="66"/>
    </row>
    <row r="209" spans="1:7" s="60" customFormat="1" x14ac:dyDescent="0.25">
      <c r="A209" s="67" t="s">
        <v>66</v>
      </c>
      <c r="B209" s="67" t="s">
        <v>30</v>
      </c>
      <c r="C209" s="68"/>
      <c r="D209" s="68"/>
      <c r="E209" s="68">
        <v>13415</v>
      </c>
      <c r="F209" s="68">
        <v>10594</v>
      </c>
      <c r="G209" s="68"/>
    </row>
    <row r="210" spans="1:7" s="60" customFormat="1" x14ac:dyDescent="0.25">
      <c r="A210" s="65" t="s">
        <v>67</v>
      </c>
      <c r="B210" s="65" t="s">
        <v>31</v>
      </c>
      <c r="C210" s="66"/>
      <c r="D210" s="66"/>
      <c r="E210" s="66">
        <v>930</v>
      </c>
      <c r="F210" s="66">
        <v>930</v>
      </c>
      <c r="G210" s="66"/>
    </row>
    <row r="211" spans="1:7" s="60" customFormat="1" x14ac:dyDescent="0.25">
      <c r="A211" s="67" t="s">
        <v>97</v>
      </c>
      <c r="B211" s="67" t="s">
        <v>98</v>
      </c>
      <c r="C211" s="68"/>
      <c r="D211" s="68">
        <v>15729</v>
      </c>
      <c r="E211" s="68"/>
      <c r="F211" s="68"/>
      <c r="G211" s="68"/>
    </row>
    <row r="212" spans="1:7" s="60" customFormat="1" x14ac:dyDescent="0.25">
      <c r="A212" s="65" t="s">
        <v>65</v>
      </c>
      <c r="B212" s="65" t="s">
        <v>29</v>
      </c>
      <c r="C212" s="66"/>
      <c r="D212" s="66">
        <v>15729</v>
      </c>
      <c r="E212" s="66"/>
      <c r="F212" s="66"/>
      <c r="G212" s="66"/>
    </row>
    <row r="213" spans="1:7" s="60" customFormat="1" x14ac:dyDescent="0.25">
      <c r="A213" s="67" t="s">
        <v>66</v>
      </c>
      <c r="B213" s="67" t="s">
        <v>30</v>
      </c>
      <c r="C213" s="68"/>
      <c r="D213" s="68">
        <v>14799</v>
      </c>
      <c r="E213" s="68"/>
      <c r="F213" s="68"/>
      <c r="G213" s="68"/>
    </row>
    <row r="214" spans="1:7" s="60" customFormat="1" x14ac:dyDescent="0.25">
      <c r="A214" s="65" t="s">
        <v>67</v>
      </c>
      <c r="B214" s="65" t="s">
        <v>31</v>
      </c>
      <c r="C214" s="66"/>
      <c r="D214" s="66">
        <v>930</v>
      </c>
      <c r="E214" s="66"/>
      <c r="F214" s="66"/>
      <c r="G214" s="66"/>
    </row>
    <row r="215" spans="1:7" s="60" customFormat="1" x14ac:dyDescent="0.25">
      <c r="A215" s="69" t="s">
        <v>170</v>
      </c>
      <c r="B215" s="69" t="s">
        <v>171</v>
      </c>
      <c r="C215" s="70"/>
      <c r="D215" s="70"/>
      <c r="E215" s="70">
        <v>2500</v>
      </c>
      <c r="F215" s="70">
        <v>1000</v>
      </c>
      <c r="G215" s="70"/>
    </row>
    <row r="216" spans="1:7" s="60" customFormat="1" x14ac:dyDescent="0.25">
      <c r="A216" s="65" t="s">
        <v>91</v>
      </c>
      <c r="B216" s="65" t="s">
        <v>92</v>
      </c>
      <c r="C216" s="66"/>
      <c r="D216" s="66"/>
      <c r="E216" s="66">
        <v>2500</v>
      </c>
      <c r="F216" s="66">
        <v>1000</v>
      </c>
      <c r="G216" s="66"/>
    </row>
    <row r="217" spans="1:7" s="60" customFormat="1" x14ac:dyDescent="0.25">
      <c r="A217" s="67" t="s">
        <v>95</v>
      </c>
      <c r="B217" s="67" t="s">
        <v>96</v>
      </c>
      <c r="C217" s="68"/>
      <c r="D217" s="68"/>
      <c r="E217" s="68">
        <v>2500</v>
      </c>
      <c r="F217" s="68">
        <v>1000</v>
      </c>
      <c r="G217" s="68"/>
    </row>
    <row r="218" spans="1:7" s="60" customFormat="1" x14ac:dyDescent="0.25">
      <c r="A218" s="65" t="s">
        <v>65</v>
      </c>
      <c r="B218" s="65" t="s">
        <v>29</v>
      </c>
      <c r="C218" s="66"/>
      <c r="D218" s="66"/>
      <c r="E218" s="66">
        <v>2500</v>
      </c>
      <c r="F218" s="66">
        <v>1000</v>
      </c>
      <c r="G218" s="66"/>
    </row>
    <row r="219" spans="1:7" s="60" customFormat="1" x14ac:dyDescent="0.25">
      <c r="A219" s="67" t="s">
        <v>67</v>
      </c>
      <c r="B219" s="67" t="s">
        <v>31</v>
      </c>
      <c r="C219" s="68"/>
      <c r="D219" s="68"/>
      <c r="E219" s="68">
        <v>2500</v>
      </c>
      <c r="F219" s="68">
        <v>1000</v>
      </c>
      <c r="G219" s="68"/>
    </row>
    <row r="220" spans="1:7" s="60" customFormat="1" ht="12.75" x14ac:dyDescent="0.2"/>
    <row r="221" spans="1:7" s="60" customFormat="1" ht="12.75" x14ac:dyDescent="0.2"/>
    <row r="222" spans="1:7" s="60" customFormat="1" ht="12.75" x14ac:dyDescent="0.2"/>
    <row r="223" spans="1:7" s="60" customFormat="1" ht="12.75" x14ac:dyDescent="0.2"/>
    <row r="224" spans="1:7" s="60" customFormat="1" ht="12.75" x14ac:dyDescent="0.2"/>
    <row r="225" s="60" customFormat="1" ht="12.75" x14ac:dyDescent="0.2"/>
    <row r="226" s="60" customFormat="1" ht="12.75" x14ac:dyDescent="0.2"/>
    <row r="227" s="60" customFormat="1" ht="12.75" x14ac:dyDescent="0.2"/>
    <row r="228" s="60" customFormat="1" ht="12.75" x14ac:dyDescent="0.2"/>
    <row r="229" s="60" customFormat="1" ht="12.75" x14ac:dyDescent="0.2"/>
    <row r="230" s="60" customFormat="1" ht="12.75" x14ac:dyDescent="0.2"/>
    <row r="231" s="60" customFormat="1" ht="12.75" x14ac:dyDescent="0.2"/>
    <row r="232" s="60" customFormat="1" ht="12.75" x14ac:dyDescent="0.2"/>
    <row r="233" s="60" customFormat="1" ht="12.75" x14ac:dyDescent="0.2"/>
    <row r="234" s="60" customFormat="1" ht="12.75" x14ac:dyDescent="0.2"/>
  </sheetData>
  <mergeCells count="1">
    <mergeCell ref="A2:G2"/>
  </mergeCells>
  <pageMargins left="0.70866141732283461" right="0.70866141732283461" top="0.74803149606299213" bottom="0.74803149606299213" header="0.31496062992125984" footer="0.31496062992125984"/>
  <pageSetup paperSize="9" scale="9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32"/>
  <sheetViews>
    <sheetView workbookViewId="0">
      <selection activeCell="E46" sqref="E46"/>
    </sheetView>
  </sheetViews>
  <sheetFormatPr defaultColWidth="8.85546875" defaultRowHeight="15" x14ac:dyDescent="0.25"/>
  <cols>
    <col min="1" max="1" width="7.85546875" style="32" bestFit="1" customWidth="1"/>
    <col min="2" max="2" width="44.7109375" style="32" customWidth="1"/>
    <col min="3" max="7" width="12.42578125" style="32" bestFit="1" customWidth="1"/>
    <col min="8" max="8" width="19.42578125" style="32" customWidth="1"/>
    <col min="9" max="10" width="25.28515625" style="32" customWidth="1"/>
    <col min="11" max="16384" width="8.85546875" style="32"/>
  </cols>
  <sheetData>
    <row r="1" spans="1:10" ht="18.75" x14ac:dyDescent="0.25">
      <c r="A1" s="51"/>
      <c r="B1" s="31"/>
      <c r="C1" s="31"/>
      <c r="D1" s="31"/>
      <c r="E1" s="31"/>
      <c r="F1" s="31"/>
      <c r="G1" s="31"/>
      <c r="H1" s="31"/>
      <c r="I1" s="31"/>
      <c r="J1" s="31"/>
    </row>
    <row r="2" spans="1:10" ht="15.6" customHeight="1" x14ac:dyDescent="0.25">
      <c r="A2" s="104" t="s">
        <v>38</v>
      </c>
      <c r="B2" s="104"/>
      <c r="C2" s="104"/>
      <c r="D2" s="104"/>
      <c r="E2" s="104"/>
      <c r="F2" s="104"/>
      <c r="G2" s="104"/>
      <c r="H2" s="50"/>
      <c r="I2" s="34"/>
      <c r="J2" s="34"/>
    </row>
    <row r="3" spans="1:10" ht="18.75" x14ac:dyDescent="0.25">
      <c r="A3" s="31"/>
      <c r="B3" s="31"/>
      <c r="C3" s="31"/>
      <c r="D3" s="31"/>
      <c r="E3" s="31"/>
      <c r="F3" s="31"/>
      <c r="G3" s="31"/>
      <c r="H3" s="31"/>
      <c r="I3" s="33"/>
      <c r="J3" s="33"/>
    </row>
    <row r="4" spans="1:10" ht="15.6" customHeight="1" x14ac:dyDescent="0.25">
      <c r="A4" s="104" t="s">
        <v>39</v>
      </c>
      <c r="B4" s="104"/>
      <c r="C4" s="104"/>
      <c r="D4" s="104"/>
      <c r="E4" s="104"/>
      <c r="F4" s="104"/>
      <c r="G4" s="104"/>
      <c r="H4" s="50"/>
      <c r="I4" s="35"/>
      <c r="J4" s="35"/>
    </row>
    <row r="5" spans="1:10" ht="18.75" x14ac:dyDescent="0.25">
      <c r="A5" s="31"/>
      <c r="B5" s="31"/>
      <c r="C5" s="31"/>
      <c r="D5" s="31"/>
      <c r="E5" s="31"/>
      <c r="F5" s="31"/>
      <c r="G5" s="31"/>
      <c r="H5" s="31"/>
      <c r="I5" s="33"/>
      <c r="J5" s="33"/>
    </row>
    <row r="6" spans="1:10" ht="38.25" x14ac:dyDescent="0.25">
      <c r="A6" s="36" t="s">
        <v>34</v>
      </c>
      <c r="B6" s="37" t="s">
        <v>21</v>
      </c>
      <c r="C6" s="38" t="s">
        <v>119</v>
      </c>
      <c r="D6" s="38" t="s">
        <v>120</v>
      </c>
      <c r="E6" s="36" t="s">
        <v>121</v>
      </c>
      <c r="F6" s="36" t="s">
        <v>122</v>
      </c>
      <c r="G6" s="36" t="s">
        <v>123</v>
      </c>
    </row>
    <row r="7" spans="1:10" s="40" customFormat="1" ht="11.25" x14ac:dyDescent="0.2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</row>
    <row r="8" spans="1:10" x14ac:dyDescent="0.25">
      <c r="A8" s="41">
        <v>8</v>
      </c>
      <c r="B8" s="41" t="s">
        <v>40</v>
      </c>
      <c r="C8" s="41"/>
      <c r="D8" s="41"/>
      <c r="E8" s="42"/>
      <c r="F8" s="42"/>
      <c r="G8" s="42"/>
    </row>
    <row r="9" spans="1:10" x14ac:dyDescent="0.25">
      <c r="A9" s="49">
        <v>84</v>
      </c>
      <c r="B9" s="43" t="s">
        <v>41</v>
      </c>
      <c r="C9" s="41"/>
      <c r="D9" s="41"/>
      <c r="E9" s="42"/>
      <c r="F9" s="42"/>
      <c r="G9" s="42"/>
    </row>
    <row r="10" spans="1:10" x14ac:dyDescent="0.25">
      <c r="A10" s="49" t="s">
        <v>26</v>
      </c>
      <c r="B10" s="44"/>
      <c r="C10" s="43"/>
      <c r="D10" s="43"/>
      <c r="E10" s="42"/>
      <c r="F10" s="42"/>
      <c r="G10" s="42"/>
    </row>
    <row r="11" spans="1:10" x14ac:dyDescent="0.25">
      <c r="A11" s="41">
        <v>5</v>
      </c>
      <c r="B11" s="45" t="s">
        <v>42</v>
      </c>
      <c r="C11" s="43"/>
      <c r="D11" s="43"/>
      <c r="E11" s="42"/>
      <c r="F11" s="42"/>
      <c r="G11" s="42"/>
    </row>
    <row r="12" spans="1:10" x14ac:dyDescent="0.25">
      <c r="A12" s="49">
        <v>54</v>
      </c>
      <c r="B12" s="46" t="s">
        <v>43</v>
      </c>
      <c r="C12" s="43"/>
      <c r="D12" s="43"/>
      <c r="E12" s="42"/>
      <c r="F12" s="42"/>
      <c r="G12" s="42"/>
    </row>
    <row r="13" spans="1:10" x14ac:dyDescent="0.25">
      <c r="A13" s="49" t="s">
        <v>26</v>
      </c>
      <c r="B13" s="45"/>
      <c r="C13" s="43"/>
      <c r="D13" s="43"/>
      <c r="E13" s="42"/>
      <c r="F13" s="42"/>
      <c r="G13" s="42"/>
    </row>
    <row r="16" spans="1:10" ht="15.75" x14ac:dyDescent="0.25">
      <c r="B16" s="104" t="s">
        <v>44</v>
      </c>
      <c r="C16" s="104"/>
      <c r="D16" s="104"/>
      <c r="E16" s="104"/>
      <c r="F16" s="104"/>
      <c r="G16" s="104"/>
    </row>
    <row r="17" spans="1:7" ht="18.75" x14ac:dyDescent="0.25">
      <c r="B17" s="31"/>
      <c r="C17" s="31"/>
      <c r="D17" s="31"/>
      <c r="E17" s="31"/>
      <c r="F17" s="31"/>
      <c r="G17" s="31"/>
    </row>
    <row r="18" spans="1:7" ht="38.25" x14ac:dyDescent="0.25">
      <c r="A18" s="36" t="s">
        <v>34</v>
      </c>
      <c r="B18" s="37" t="s">
        <v>21</v>
      </c>
      <c r="C18" s="38" t="s">
        <v>119</v>
      </c>
      <c r="D18" s="38" t="s">
        <v>120</v>
      </c>
      <c r="E18" s="36" t="s">
        <v>121</v>
      </c>
      <c r="F18" s="36" t="s">
        <v>122</v>
      </c>
      <c r="G18" s="36" t="s">
        <v>123</v>
      </c>
    </row>
    <row r="19" spans="1:7" ht="10.15" customHeight="1" x14ac:dyDescent="0.25">
      <c r="A19" s="39">
        <v>1</v>
      </c>
      <c r="B19" s="39">
        <v>2</v>
      </c>
      <c r="C19" s="39">
        <v>3</v>
      </c>
      <c r="D19" s="39">
        <v>4</v>
      </c>
      <c r="E19" s="39">
        <v>5</v>
      </c>
      <c r="F19" s="39">
        <v>6</v>
      </c>
      <c r="G19" s="39">
        <v>7</v>
      </c>
    </row>
    <row r="20" spans="1:7" x14ac:dyDescent="0.25">
      <c r="A20" s="41">
        <v>8</v>
      </c>
      <c r="B20" s="41" t="s">
        <v>50</v>
      </c>
      <c r="C20" s="41"/>
      <c r="D20" s="41"/>
      <c r="E20" s="42"/>
      <c r="F20" s="42"/>
      <c r="G20" s="42"/>
    </row>
    <row r="21" spans="1:7" x14ac:dyDescent="0.25">
      <c r="A21" s="49">
        <v>81</v>
      </c>
      <c r="B21" s="43" t="s">
        <v>51</v>
      </c>
      <c r="C21" s="43"/>
      <c r="D21" s="43"/>
      <c r="E21" s="42"/>
      <c r="F21" s="42"/>
      <c r="G21" s="42"/>
    </row>
    <row r="22" spans="1:7" x14ac:dyDescent="0.25">
      <c r="A22" s="55" t="s">
        <v>26</v>
      </c>
      <c r="B22" s="43"/>
      <c r="C22" s="52"/>
      <c r="D22" s="52"/>
      <c r="E22" s="52"/>
      <c r="F22" s="52"/>
      <c r="G22" s="52"/>
    </row>
    <row r="23" spans="1:7" x14ac:dyDescent="0.25">
      <c r="A23" s="52"/>
      <c r="B23" s="48"/>
      <c r="C23" s="52"/>
      <c r="D23" s="52"/>
      <c r="E23" s="52"/>
      <c r="F23" s="52"/>
      <c r="G23" s="52"/>
    </row>
    <row r="24" spans="1:7" x14ac:dyDescent="0.25">
      <c r="A24" s="52"/>
      <c r="B24" s="41" t="s">
        <v>45</v>
      </c>
      <c r="C24" s="52"/>
      <c r="D24" s="52"/>
      <c r="E24" s="52"/>
      <c r="F24" s="52"/>
      <c r="G24" s="52"/>
    </row>
    <row r="25" spans="1:7" x14ac:dyDescent="0.25">
      <c r="A25" s="41">
        <v>1</v>
      </c>
      <c r="B25" s="41" t="s">
        <v>35</v>
      </c>
      <c r="C25" s="41"/>
      <c r="D25" s="41"/>
      <c r="E25" s="42"/>
      <c r="F25" s="42"/>
      <c r="G25" s="42"/>
    </row>
    <row r="26" spans="1:7" x14ac:dyDescent="0.25">
      <c r="A26" s="49">
        <v>11</v>
      </c>
      <c r="B26" s="43" t="s">
        <v>35</v>
      </c>
      <c r="C26" s="43"/>
      <c r="D26" s="43"/>
      <c r="E26" s="42"/>
      <c r="F26" s="42"/>
      <c r="G26" s="42"/>
    </row>
    <row r="27" spans="1:7" x14ac:dyDescent="0.25">
      <c r="A27" s="55" t="s">
        <v>26</v>
      </c>
      <c r="B27" s="47"/>
      <c r="C27" s="52"/>
      <c r="D27" s="52"/>
      <c r="E27" s="52"/>
      <c r="F27" s="52"/>
      <c r="G27" s="52"/>
    </row>
    <row r="28" spans="1:7" x14ac:dyDescent="0.25">
      <c r="A28" s="41">
        <v>3</v>
      </c>
      <c r="B28" s="41" t="s">
        <v>36</v>
      </c>
      <c r="C28" s="41"/>
      <c r="D28" s="41"/>
      <c r="E28" s="42"/>
      <c r="F28" s="42"/>
      <c r="G28" s="42"/>
    </row>
    <row r="29" spans="1:7" x14ac:dyDescent="0.25">
      <c r="A29" s="49">
        <v>31</v>
      </c>
      <c r="B29" s="43" t="s">
        <v>36</v>
      </c>
      <c r="C29" s="43"/>
      <c r="D29" s="43"/>
      <c r="E29" s="42"/>
      <c r="F29" s="42"/>
      <c r="G29" s="42"/>
    </row>
    <row r="30" spans="1:7" x14ac:dyDescent="0.25">
      <c r="A30" s="41">
        <v>4</v>
      </c>
      <c r="B30" s="41" t="s">
        <v>49</v>
      </c>
      <c r="C30" s="41"/>
      <c r="D30" s="41"/>
      <c r="E30" s="42"/>
      <c r="F30" s="42"/>
      <c r="G30" s="42"/>
    </row>
    <row r="31" spans="1:7" x14ac:dyDescent="0.25">
      <c r="A31" s="49">
        <v>43</v>
      </c>
      <c r="B31" s="43" t="s">
        <v>48</v>
      </c>
      <c r="C31" s="43"/>
      <c r="D31" s="43"/>
      <c r="E31" s="42"/>
      <c r="F31" s="42"/>
      <c r="G31" s="42"/>
    </row>
    <row r="32" spans="1:7" x14ac:dyDescent="0.25">
      <c r="A32" s="49" t="s">
        <v>26</v>
      </c>
      <c r="B32" s="43"/>
      <c r="C32" s="43"/>
      <c r="D32" s="43"/>
      <c r="E32" s="42"/>
      <c r="F32" s="42"/>
      <c r="G32" s="42"/>
    </row>
  </sheetData>
  <mergeCells count="3">
    <mergeCell ref="B16:G16"/>
    <mergeCell ref="A2:G2"/>
    <mergeCell ref="A4:G4"/>
  </mergeCells>
  <pageMargins left="0.7" right="0.7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4</vt:i4>
      </vt:variant>
    </vt:vector>
  </HeadingPairs>
  <TitlesOfParts>
    <vt:vector size="8" baseType="lpstr">
      <vt:lpstr> Sažetak</vt:lpstr>
      <vt:lpstr> Račun prihoda i rashoda</vt:lpstr>
      <vt:lpstr>Posebni dio</vt:lpstr>
      <vt:lpstr> Račun financiranja</vt:lpstr>
      <vt:lpstr>' Račun financiranja'!Podrucje_ispisa</vt:lpstr>
      <vt:lpstr>' Račun prihoda i rashoda'!Podrucje_ispisa</vt:lpstr>
      <vt:lpstr>' Sažetak'!Podrucje_ispisa</vt:lpstr>
      <vt:lpstr>'Posebni dio'!Podrucje_ispisa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2025-11-13T13:30:43Z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Prilog 1. Format izgleda proračuna i financijskog plana proračunskog korisnika.xlsx</vt:lpwstr>
  </property>
</Properties>
</file>