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Božana\Desktop\dok sam bila na go\"/>
    </mc:Choice>
  </mc:AlternateContent>
  <xr:revisionPtr revIDLastSave="0" documentId="8_{46CB681F-3159-4375-9CFA-EEEAC2C9B3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ŽETAK OPĆEG DIJELA" sheetId="1" r:id="rId1"/>
    <sheet name="Ekon_klas" sheetId="2" r:id="rId2"/>
    <sheet name="Izvori_financ" sheetId="3" r:id="rId3"/>
    <sheet name="Funkc_klas" sheetId="4" r:id="rId4"/>
    <sheet name="Račun_fin_prema_EK" sheetId="5" r:id="rId5"/>
    <sheet name="Račun_fin_prema_IF" sheetId="7" r:id="rId6"/>
    <sheet name="Programska_klas" sheetId="6" r:id="rId7"/>
  </sheets>
  <definedNames>
    <definedName name="_xlnm.Print_Titles" localSheetId="1">Ekon_klas!$3:$4</definedName>
    <definedName name="_xlnm.Print_Titles" localSheetId="2">Izvori_financ!$3:$4</definedName>
    <definedName name="_xlnm.Print_Titles" localSheetId="6">Programska_klas!$4:$4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B21" i="1"/>
  <c r="F22" i="1" l="1"/>
  <c r="C25" i="1" l="1"/>
  <c r="B25" i="1"/>
  <c r="E22" i="1"/>
  <c r="D25" i="1" l="1"/>
  <c r="E25" i="1" s="1"/>
  <c r="F21" i="1"/>
  <c r="E21" i="1"/>
  <c r="B13" i="1" l="1"/>
  <c r="C13" i="1"/>
  <c r="D10" i="1"/>
  <c r="B10" i="1"/>
  <c r="C10" i="1"/>
  <c r="D13" i="1"/>
  <c r="E10" i="1" l="1"/>
  <c r="F13" i="1"/>
  <c r="F10" i="1"/>
  <c r="E13" i="1"/>
</calcChain>
</file>

<file path=xl/sharedStrings.xml><?xml version="1.0" encoding="utf-8"?>
<sst xmlns="http://schemas.openxmlformats.org/spreadsheetml/2006/main" count="1026" uniqueCount="290">
  <si>
    <t>A. RAČUN PRIHODA I RASHODA</t>
  </si>
  <si>
    <t>OPĆI DIO</t>
  </si>
  <si>
    <t>UKUPNO PRIHODI</t>
  </si>
  <si>
    <t>UKUPNO RASHODI</t>
  </si>
  <si>
    <t>Naziv</t>
  </si>
  <si>
    <t>Indeks</t>
  </si>
  <si>
    <t>1.</t>
  </si>
  <si>
    <t>2.</t>
  </si>
  <si>
    <t>3.</t>
  </si>
  <si>
    <t>4.</t>
  </si>
  <si>
    <t>5.</t>
  </si>
  <si>
    <t>Prihodi poslovanja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</si>
  <si>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</si>
  <si>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</si>
  <si>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</si>
  <si>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Prihodi od upravnih i administrativnih pristojbi, pristojbi po posebnim propisima i naknada</t>
  </si>
  <si>
    <t>Prihodi po posebnim propisima</t>
  </si>
  <si>
    <t>Ostali nespomenuti prihodi</t>
  </si>
  <si>
    <t>Prihodi od prodaje proizvoda i robe te pruženih usluga</t>
  </si>
  <si>
    <t>Prihodi od pruženih usluga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</si>
  <si>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</si>
  <si>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</si>
  <si>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</si>
  <si>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</si>
  <si>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Kazne, upravne mjere i ostali prihodi</t>
  </si>
  <si>
    <t xml:space="preserve"> SVEUKUPNO PRIHODI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</si>
  <si>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</si>
  <si>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</si>
  <si>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</si>
  <si>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</si>
  <si>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</si>
  <si>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</si>
  <si>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</si>
  <si>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</si>
  <si>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</si>
  <si>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</si>
  <si>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</si>
  <si>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</si>
  <si>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</si>
  <si>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</si>
  <si>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</si>
  <si>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</si>
  <si>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</si>
  <si>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Rashodi za usluge</t>
  </si>
  <si>
    <t>Usluge tekućeg i investicijskog održavanja</t>
  </si>
  <si>
    <t>Komunalne usluge</t>
  </si>
  <si>
    <t>Zakupnine i najamnine</t>
  </si>
  <si>
    <t>Intelektualne i osobne usluge</t>
  </si>
  <si>
    <t>Računalne usluge</t>
  </si>
  <si>
    <t>Ostale usluge</t>
  </si>
  <si>
    <t>Ostali nespomenuti rashodi poslovanja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</si>
  <si>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</si>
  <si>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</si>
  <si>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</si>
  <si>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</si>
  <si>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</si>
  <si>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Rashodi za nabavu nefinancijske imovine</t>
  </si>
  <si>
    <t>Rashodi za nabavu proizvedene dugotrajne imovine</t>
  </si>
  <si>
    <t>Postrojenja i oprema</t>
  </si>
  <si>
    <t>Knjige, umjetnička djela i ostale izložbene vrijednosti</t>
  </si>
  <si>
    <t>Knjige</t>
  </si>
  <si>
    <t xml:space="preserve"> SVEUKUPNO RASHODI</t>
  </si>
  <si>
    <t>OPĆI PRIHODI I PRIMICI</t>
  </si>
  <si>
    <t>Opći prihodi i primici</t>
  </si>
  <si>
    <t>VLASTITI PRIHODI</t>
  </si>
  <si>
    <t>PRIHODI ZA POSEBNE NAMJENE</t>
  </si>
  <si>
    <t>POMOĆI</t>
  </si>
  <si>
    <t>DONACIJE</t>
  </si>
  <si>
    <t>PRIHODI OD PRODAJE ILI ZAMJENE NEFINANCIJSKE IMOVINE I NAKNADE S NASLOVA OSIGURANJA</t>
  </si>
  <si>
    <t>Javnost</t>
  </si>
  <si>
    <t>OBRAZOVANJE</t>
  </si>
  <si>
    <t>SVEUKUPNO RASHODI I IZDACI</t>
  </si>
  <si>
    <t>B) RAČUN PRIHODA I RASHODA</t>
  </si>
  <si>
    <t>1. IZVJEŠTAJ O PRIHODIMA I RASHODIMA PREMA EKONOMSKOJ KLASIFIKACIJI</t>
  </si>
  <si>
    <t>2. IZVJEŠTAJ O PRIHODIMA I RASHODIMA PREMA IZVORIMA FINANCIRANJA</t>
  </si>
  <si>
    <t>A) IZVJEŠTAJ O PROGRAMSKOJ KLASIFIKACIJI</t>
  </si>
  <si>
    <t>3. IZVJEŠTAJ O RASHODIMA PREMA FUNKCIJSKOJ KLASIFIKACIJI</t>
  </si>
  <si>
    <t>Prihodi od prodaje nefinancijske imovine</t>
  </si>
  <si>
    <t>Plaće za prekovremeni rad</t>
  </si>
  <si>
    <t>Naknade građanima i kućanstvima na temelju osiguranja i druge naknade</t>
  </si>
  <si>
    <t>Tekuće donacije u naravi</t>
  </si>
  <si>
    <t>-</t>
  </si>
  <si>
    <t>Ostvarenje/Izvršenje 1.-6.2024.</t>
  </si>
  <si>
    <t>Članarine i norme</t>
  </si>
  <si>
    <t>Uređaji, strojevi i oprema za ostale namjene</t>
  </si>
  <si>
    <t>RAČUN FINANCIRANJA PREMA EKONOMSKOJ KLASIFIKACIJI</t>
  </si>
  <si>
    <t>Brojčana oznaka</t>
  </si>
  <si>
    <t>PRIMICI UKUPNO</t>
  </si>
  <si>
    <t>Primici od financijske imovine i zaduživanja</t>
  </si>
  <si>
    <t>Primici od zaduživanja</t>
  </si>
  <si>
    <t>IZDACI UKUPNO</t>
  </si>
  <si>
    <t>Izdaci za financijsku imovinu i otplate zajmova</t>
  </si>
  <si>
    <t>Izdaci za otplatu glavnice primljenih kredita i zajmova</t>
  </si>
  <si>
    <t>RAČUN FINANCIRANJA PREMA IZVORIMA FINANCIRANJA</t>
  </si>
  <si>
    <t>Namjenski primici od zaduživanja</t>
  </si>
  <si>
    <t>Vlastiti prihodi</t>
  </si>
  <si>
    <t>Ostvarenje/Izvršenje 1.-6.2025.</t>
  </si>
  <si>
    <t>6</t>
  </si>
  <si>
    <t>63</t>
  </si>
  <si>
    <t>636</t>
  </si>
  <si>
    <t>6361</t>
  </si>
  <si>
    <t>65</t>
  </si>
  <si>
    <t>652</t>
  </si>
  <si>
    <t>6526</t>
  </si>
  <si>
    <t>66</t>
  </si>
  <si>
    <t>Prihodi od prodaje proizvoda i robe te pruženih usluga, prihodi od donacija te povrati po protestiranim jamstvima</t>
  </si>
  <si>
    <t>661</t>
  </si>
  <si>
    <t>6615</t>
  </si>
  <si>
    <t>663</t>
  </si>
  <si>
    <t>6631</t>
  </si>
  <si>
    <t>67</t>
  </si>
  <si>
    <t>671</t>
  </si>
  <si>
    <t>6711</t>
  </si>
  <si>
    <t>68</t>
  </si>
  <si>
    <t>683</t>
  </si>
  <si>
    <t>Ostali prihodi</t>
  </si>
  <si>
    <t>6831</t>
  </si>
  <si>
    <t>3</t>
  </si>
  <si>
    <t>31</t>
  </si>
  <si>
    <t>311</t>
  </si>
  <si>
    <t>3111</t>
  </si>
  <si>
    <t>3113</t>
  </si>
  <si>
    <t>312</t>
  </si>
  <si>
    <t>3121</t>
  </si>
  <si>
    <t>313</t>
  </si>
  <si>
    <t>3132</t>
  </si>
  <si>
    <t>32</t>
  </si>
  <si>
    <t>321</t>
  </si>
  <si>
    <t>3211</t>
  </si>
  <si>
    <t>3212</t>
  </si>
  <si>
    <t>3213</t>
  </si>
  <si>
    <t>322</t>
  </si>
  <si>
    <t>3221</t>
  </si>
  <si>
    <t>3222</t>
  </si>
  <si>
    <t>3223</t>
  </si>
  <si>
    <t>3224</t>
  </si>
  <si>
    <t>3225</t>
  </si>
  <si>
    <t>Sitni inventar i autogume</t>
  </si>
  <si>
    <t>3227</t>
  </si>
  <si>
    <t>Službena, radna i zaštitna odjeća i obuća</t>
  </si>
  <si>
    <t>323</t>
  </si>
  <si>
    <t>3231</t>
  </si>
  <si>
    <t>Usluge telefona, interneta, pošte i prijevoza</t>
  </si>
  <si>
    <t>3232</t>
  </si>
  <si>
    <t>3234</t>
  </si>
  <si>
    <t>3235</t>
  </si>
  <si>
    <t>3237</t>
  </si>
  <si>
    <t>3238</t>
  </si>
  <si>
    <t>3239</t>
  </si>
  <si>
    <t>329</t>
  </si>
  <si>
    <t>3294</t>
  </si>
  <si>
    <t>3295</t>
  </si>
  <si>
    <t>3299</t>
  </si>
  <si>
    <t>34</t>
  </si>
  <si>
    <t>343</t>
  </si>
  <si>
    <t>3431</t>
  </si>
  <si>
    <t>3433</t>
  </si>
  <si>
    <t>37</t>
  </si>
  <si>
    <t>38</t>
  </si>
  <si>
    <t>Rashodi za donacije, kazne, naknade šteta i kapitalne pomoći</t>
  </si>
  <si>
    <t>381</t>
  </si>
  <si>
    <t>3812</t>
  </si>
  <si>
    <t>4</t>
  </si>
  <si>
    <t>42</t>
  </si>
  <si>
    <t>422</t>
  </si>
  <si>
    <t>4227</t>
  </si>
  <si>
    <t>424</t>
  </si>
  <si>
    <t>4241</t>
  </si>
  <si>
    <t>II. POSEBNI DIO FINANCIJSKOG PLANA ZA RAZDOBLJE OD 01.01.2025 DO 30.06.2025</t>
  </si>
  <si>
    <t>Primici od financijske imovine</t>
  </si>
  <si>
    <t>C. PRENESENI VIŠAK I MANJAK IZ PRETHODNIH GODINA</t>
  </si>
  <si>
    <t>Preneseni višak iz prethodnih godina</t>
  </si>
  <si>
    <t>Preneseni manjak iz prethodnih godina</t>
  </si>
  <si>
    <t>RAZLIKA - VIŠAK / MANJAK</t>
  </si>
  <si>
    <t>B. RAČUN ZADUŽIVANJA / FINANCIRANJA</t>
  </si>
  <si>
    <t>NETO ZADUŽIVANJE / FINANCIRANJE</t>
  </si>
  <si>
    <t>VIŠAK / MANJAK + NETO ZADUŽIVANJE / FINANCIRANJE + PRENESENI VIŠAK / MANJAK</t>
  </si>
  <si>
    <t>Izvršenje 1.-6.2024. (1.)</t>
  </si>
  <si>
    <t>Izvršenje 1.-6.2025. (3.)</t>
  </si>
  <si>
    <t>Indeks 3./1. (4.)</t>
  </si>
  <si>
    <t>Indeks 3./2. (5.)</t>
  </si>
  <si>
    <t>Izvorni plan (2.)</t>
  </si>
  <si>
    <t>Izvorni plan</t>
  </si>
  <si>
    <t>6.=5/3x100</t>
  </si>
  <si>
    <t>7.=5/4x100</t>
  </si>
  <si>
    <t>5.=4/3x100</t>
  </si>
  <si>
    <t>SAŽETAK RAČUNA PRIHODA I RASHODA I RAČUNA FINANCIRANJA</t>
  </si>
  <si>
    <t>Reprezentacija</t>
  </si>
  <si>
    <t>3293</t>
  </si>
  <si>
    <t>Prihodi iz nadležnog proračuna za financiranje rashoda za nabavu nefinancijske imovine</t>
  </si>
  <si>
    <t>6712</t>
  </si>
  <si>
    <t>Prihodi od prodaje proizvoda i robe</t>
  </si>
  <si>
    <t>6614</t>
  </si>
  <si>
    <t>POLUGODIŠNJI IZVJEŠTAJ O IZVRŠENJU FINANCIJSKOG PLANA OSNOVNE ŠKOLE VLADIMIR GORTAN ZA 2025. GODINU</t>
  </si>
  <si>
    <t>639</t>
  </si>
  <si>
    <t>Prijenosi između proračunskih korisnika istog proračuna</t>
  </si>
  <si>
    <t>6391</t>
  </si>
  <si>
    <t>Tekući prijenosi između proračunskih korisnika istog proračuna</t>
  </si>
  <si>
    <t>7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</si>
  <si>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</si>
  <si>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</si>
  <si>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</si>
  <si>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</si>
  <si>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</si>
  <si>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</si>
  <si>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3114</t>
  </si>
  <si>
    <t>Plaće za posebne uvjete rada</t>
  </si>
  <si>
    <t>3214</t>
  </si>
  <si>
    <t>Ostale naknade troškova zaposlenima</t>
  </si>
  <si>
    <t>3236</t>
  </si>
  <si>
    <t>Zdravstvene i veterinarske usluge</t>
  </si>
  <si>
    <t>3292</t>
  </si>
  <si>
    <t>Premije osiguranja</t>
  </si>
  <si>
    <t>372</t>
  </si>
  <si>
    <t>Ostale naknade građanima i kućanstvima iz proračuna</t>
  </si>
  <si>
    <t>3722</t>
  </si>
  <si>
    <t>Naknade građanima i kućanstvima u naravi</t>
  </si>
  <si>
    <t>638</t>
  </si>
  <si>
    <t>Pomoći temeljem prijenosa EU sredstava</t>
  </si>
  <si>
    <t>6381</t>
  </si>
  <si>
    <t>Tekuće pomoći temeljem prijenosa EU sredstava</t>
  </si>
  <si>
    <t>Donacije od pravnih i fizičkih osoba izvan općeg proračuna te povrat donacija i kapitalnih pomoći po protestiranim jamst</t>
  </si>
  <si>
    <t>1</t>
  </si>
  <si>
    <t>11</t>
  </si>
  <si>
    <t>12</t>
  </si>
  <si>
    <t>PRIHODI ZA DECENTRALIZIRANE FUNKCIJE</t>
  </si>
  <si>
    <t>VLASTITI PRIHODI - PRORAČUNSKI KORISNICI</t>
  </si>
  <si>
    <t>41</t>
  </si>
  <si>
    <t>44</t>
  </si>
  <si>
    <t>PRIHODI ZA POSEBNE NAMJENE - PRORAČUNSKI KORISNICI</t>
  </si>
  <si>
    <t>5</t>
  </si>
  <si>
    <t>57</t>
  </si>
  <si>
    <t>POMOĆI - PRORAČUNSKI KORISNICI</t>
  </si>
  <si>
    <t>62</t>
  </si>
  <si>
    <t>DONACIJE - PRORAČUNSKI KORISNICI</t>
  </si>
  <si>
    <t>73</t>
  </si>
  <si>
    <t>PRIHODI OD PRODAJE NEFIN. IMOVINE I NAKNADA OD OSIGURANJA - PROR. KORISNICI</t>
  </si>
  <si>
    <t>9</t>
  </si>
  <si>
    <t>PRENESENA SREDSTVA IZ PRETHODNE GODINE</t>
  </si>
  <si>
    <t>93</t>
  </si>
  <si>
    <t>VIŠAK - VLASTITI PRIHODI</t>
  </si>
  <si>
    <t>94</t>
  </si>
  <si>
    <t>VIŠAK - PRIHODI ZA POSEBNE NAMJENE</t>
  </si>
  <si>
    <t>95</t>
  </si>
  <si>
    <t>VIŠAK - PRIHODI OD POMOĆI</t>
  </si>
  <si>
    <t>0</t>
  </si>
  <si>
    <t>09</t>
  </si>
  <si>
    <t>091</t>
  </si>
  <si>
    <t>Predškolsko i osnovno obrazovanje</t>
  </si>
  <si>
    <t>11201</t>
  </si>
  <si>
    <t>OŠ VLADIMIRA GORTANA</t>
  </si>
  <si>
    <t>1137</t>
  </si>
  <si>
    <t>PROGRAM ZAKONSKOG STANDARDA - DECENTRALIZIRANE FUNKCIJE</t>
  </si>
  <si>
    <t>A113701</t>
  </si>
  <si>
    <t>PROGRAMSKA DJELATNOST OSNOVNIH ŠKOLA GRADA</t>
  </si>
  <si>
    <t>K113703</t>
  </si>
  <si>
    <t>ULAGANJA NA NEFINANCIJSKOJ IMOVINI OSNOVNIH ŠKOLA</t>
  </si>
  <si>
    <t>1138</t>
  </si>
  <si>
    <t>PROGRAM STANDARDA IZNAD DRŽAVNOG STANDARDA - ŠIRE JAVNE POTREBE</t>
  </si>
  <si>
    <t>A113801</t>
  </si>
  <si>
    <t>PROGRAM PRODUŽENOG BORAVKA I CJELODNEVNOG ODGOJNO - OBRAZOVANOG RADA</t>
  </si>
  <si>
    <t>A113804</t>
  </si>
  <si>
    <t>PROGRAM RADA S DAROVITIM UČENICIMA</t>
  </si>
  <si>
    <t>A113810</t>
  </si>
  <si>
    <t>PROGRAM STVARALAŠTVA</t>
  </si>
  <si>
    <t>A113811</t>
  </si>
  <si>
    <t>OSTALE AKTIVNOSTI</t>
  </si>
  <si>
    <t>A113814</t>
  </si>
  <si>
    <t>FAKULTATIVNI PREDMET "MOJA RIJEKA"</t>
  </si>
  <si>
    <t>A113821</t>
  </si>
  <si>
    <t>GRAĐANSKI ODGOJ I OBRAZOVANJE</t>
  </si>
  <si>
    <t>A113825</t>
  </si>
  <si>
    <t>ZDRAVSTVENI ODGOJ I OBRAZOVANJE</t>
  </si>
  <si>
    <t>A113828</t>
  </si>
  <si>
    <t>RINOVATORI</t>
  </si>
  <si>
    <t>1139</t>
  </si>
  <si>
    <t>OSTALE PROGRAMSKE AKTIVNOSTI OSNOVNIH ŠKOLA</t>
  </si>
  <si>
    <t>A113901</t>
  </si>
  <si>
    <t>A113913</t>
  </si>
  <si>
    <t>UDŽBENICI ZA UČENIKE OSNOVNIH ŠKOLA</t>
  </si>
  <si>
    <t>A113914</t>
  </si>
  <si>
    <t>ODGOJNO - OBRAZOVNO, ADMINISTRATIVNO I TEHNIČKO OSOBLJE</t>
  </si>
  <si>
    <t>A113922</t>
  </si>
  <si>
    <t>PREHRANA UČENIKA OSNOVNIH ŠKOLA</t>
  </si>
  <si>
    <t>K113902</t>
  </si>
  <si>
    <t>PROIZVEDENA DUGOTRAJNA IMOVINA OSNOVNIH ŠKOLA</t>
  </si>
  <si>
    <t>1409</t>
  </si>
  <si>
    <t>EUROPSKI PROJEKTI</t>
  </si>
  <si>
    <t>T140908</t>
  </si>
  <si>
    <t>RINKLUZIJA8 - RIJEČKI MODEL PODRŠKE UČENICIMA S TEŠKOĆAMA -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</si>
</sst>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12" x14ac:knownFonts="1"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16"/>
      <color indexed="8"/>
      <name val="Times New Roman"/>
      <family val="1"/>
      <charset val="238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164" fontId="0" fillId="0" borderId="3" xfId="0" applyNumberFormat="1" applyFill="1" applyBorder="1" applyAlignment="1">
      <alignment horizontal="right" vertical="center"/>
    </xf>
    <xf numFmtId="2" fontId="0" fillId="0" borderId="3" xfId="0" applyNumberFormat="1" applyFill="1" applyBorder="1" applyAlignment="1">
      <alignment horizontal="right" vertical="center"/>
    </xf>
    <xf numFmtId="2" fontId="0" fillId="0" borderId="7" xfId="0" applyNumberForma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164" fontId="0" fillId="0" borderId="2" xfId="0" applyNumberFormat="1" applyFill="1" applyBorder="1" applyAlignment="1">
      <alignment horizontal="right" vertical="center"/>
    </xf>
    <xf numFmtId="2" fontId="0" fillId="0" borderId="2" xfId="0" applyNumberFormat="1" applyFill="1" applyBorder="1" applyAlignment="1">
      <alignment horizontal="right" vertical="center"/>
    </xf>
    <xf numFmtId="2" fontId="0" fillId="0" borderId="9" xfId="0" applyNumberForma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10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0" fillId="0" borderId="6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6" xfId="0" applyFill="1" applyBorder="1"/>
    <xf numFmtId="0" fontId="0" fillId="0" borderId="3" xfId="0" applyFill="1" applyBorder="1"/>
    <xf numFmtId="164" fontId="0" fillId="0" borderId="3" xfId="0" applyNumberFormat="1" applyFill="1" applyBorder="1" applyAlignment="1">
      <alignment horizontal="right"/>
    </xf>
    <xf numFmtId="164" fontId="0" fillId="0" borderId="7" xfId="0" applyNumberFormat="1" applyFill="1" applyBorder="1" applyAlignment="1">
      <alignment horizontal="right"/>
    </xf>
    <xf numFmtId="0" fontId="0" fillId="0" borderId="8" xfId="0" applyFill="1" applyBorder="1"/>
    <xf numFmtId="0" fontId="0" fillId="0" borderId="2" xfId="0" applyFill="1" applyBorder="1"/>
    <xf numFmtId="164" fontId="0" fillId="0" borderId="2" xfId="0" applyNumberForma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0" fontId="10" fillId="0" borderId="0" xfId="0" applyFont="1" applyFill="1"/>
    <xf numFmtId="0" fontId="0" fillId="0" borderId="6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0" fillId="0" borderId="4" xfId="0" applyFill="1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Fill="1" applyAlignment="1">
      <alignment horizontal="center"/>
    </xf>
  </cellXfs>
  <cellStyles count="2">
    <cellStyle name="Normalno" xfId="0" builtinId="0"/>
    <cellStyle name="Obično_bilanca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showGridLines="0" tabSelected="1" topLeftCell="A5" zoomScaleNormal="100" workbookViewId="0">
      <selection activeCell="H10" sqref="H10"/>
    </sheetView>
  </sheetViews>
  <sheetFormatPr defaultColWidth="9.140625" defaultRowHeight="11.25" x14ac:dyDescent="0.25"/>
  <cols>
    <col min="1" max="1" width="38.42578125" style="2" customWidth="1"/>
    <col min="2" max="2" width="16.85546875" style="2" customWidth="1"/>
    <col min="3" max="3" width="16.5703125" style="2" customWidth="1"/>
    <col min="4" max="4" width="14.7109375" style="2" customWidth="1"/>
    <col min="5" max="5" width="12" style="2" customWidth="1"/>
    <col min="6" max="6" width="11.85546875" style="2" customWidth="1"/>
    <col min="7" max="16384" width="9.140625" style="2"/>
  </cols>
  <sheetData>
    <row r="1" spans="1:6" ht="71.45" customHeight="1" x14ac:dyDescent="0.25">
      <c r="A1" s="46" t="s">
        <v>193</v>
      </c>
      <c r="B1" s="46"/>
      <c r="C1" s="46"/>
      <c r="D1" s="46"/>
      <c r="E1" s="46"/>
      <c r="F1" s="46"/>
    </row>
    <row r="2" spans="1:6" ht="54" customHeight="1" x14ac:dyDescent="0.25">
      <c r="A2" s="3"/>
      <c r="B2" s="3"/>
      <c r="C2" s="4" t="s">
        <v>1</v>
      </c>
      <c r="D2" s="3"/>
      <c r="E2" s="3"/>
      <c r="F2" s="3"/>
    </row>
    <row r="3" spans="1:6" ht="33" customHeight="1" x14ac:dyDescent="0.25">
      <c r="A3" s="47" t="s">
        <v>186</v>
      </c>
      <c r="B3" s="48"/>
      <c r="C3" s="48"/>
      <c r="D3" s="48"/>
      <c r="E3" s="48"/>
      <c r="F3" s="48"/>
    </row>
    <row r="4" spans="1:6" ht="12" hidden="1" customHeight="1" x14ac:dyDescent="0.25">
      <c r="A4" s="1"/>
      <c r="B4" s="1"/>
      <c r="C4" s="1"/>
      <c r="D4" s="1"/>
      <c r="E4" s="1"/>
      <c r="F4" s="1"/>
    </row>
    <row r="5" spans="1:6" ht="41.1" customHeight="1" x14ac:dyDescent="0.25">
      <c r="A5" s="48" t="s">
        <v>0</v>
      </c>
      <c r="B5" s="48"/>
      <c r="C5" s="48"/>
      <c r="D5" s="48"/>
      <c r="E5" s="48"/>
      <c r="F5" s="48"/>
    </row>
    <row r="6" spans="1:6" ht="48" customHeight="1" x14ac:dyDescent="0.25">
      <c r="A6" s="5" t="s">
        <v>4</v>
      </c>
      <c r="B6" s="6" t="s">
        <v>177</v>
      </c>
      <c r="C6" s="6" t="s">
        <v>181</v>
      </c>
      <c r="D6" s="6" t="s">
        <v>178</v>
      </c>
      <c r="E6" s="6" t="s">
        <v>179</v>
      </c>
      <c r="F6" s="7" t="s">
        <v>180</v>
      </c>
    </row>
    <row r="7" spans="1:6" ht="15" x14ac:dyDescent="0.25">
      <c r="A7" s="8" t="s">
        <v>0</v>
      </c>
      <c r="B7" s="9"/>
      <c r="C7" s="9"/>
      <c r="D7" s="9"/>
      <c r="E7" s="10"/>
      <c r="F7" s="11"/>
    </row>
    <row r="8" spans="1:6" ht="15" x14ac:dyDescent="0.25">
      <c r="A8" s="12" t="s">
        <v>11</v>
      </c>
      <c r="B8" s="9">
        <v>752252.32</v>
      </c>
      <c r="C8" s="9">
        <v>1685510</v>
      </c>
      <c r="D8" s="9">
        <v>853925.04</v>
      </c>
      <c r="E8" s="10">
        <v>113.52</v>
      </c>
      <c r="F8" s="11">
        <v>50.66</v>
      </c>
    </row>
    <row r="9" spans="1:6" ht="15" x14ac:dyDescent="0.25">
      <c r="A9" s="8" t="s">
        <v>77</v>
      </c>
      <c r="B9" s="9">
        <v>39.82</v>
      </c>
      <c r="C9" s="9"/>
      <c r="D9" s="9"/>
      <c r="E9" s="10"/>
      <c r="F9" s="11"/>
    </row>
    <row r="10" spans="1:6" ht="15" x14ac:dyDescent="0.25">
      <c r="A10" s="8" t="s">
        <v>2</v>
      </c>
      <c r="B10" s="9">
        <f>B8+B9</f>
        <v>752292.1399999999</v>
      </c>
      <c r="C10" s="9">
        <f t="shared" ref="C10:D10" si="0">C8+C9</f>
        <v>1685510</v>
      </c>
      <c r="D10" s="9">
        <f t="shared" si="0"/>
        <v>853925.04</v>
      </c>
      <c r="E10" s="10">
        <f>D10/B10*100</f>
        <v>113.50976496976297</v>
      </c>
      <c r="F10" s="11">
        <f>D10/C10*100</f>
        <v>50.662709802967655</v>
      </c>
    </row>
    <row r="11" spans="1:6" ht="15" x14ac:dyDescent="0.25">
      <c r="A11" s="8" t="s">
        <v>26</v>
      </c>
      <c r="B11" s="9">
        <v>729335.33</v>
      </c>
      <c r="C11" s="9">
        <v>1675802</v>
      </c>
      <c r="D11" s="9">
        <v>919389.69</v>
      </c>
      <c r="E11" s="10">
        <v>126.06</v>
      </c>
      <c r="F11" s="11">
        <v>54.86</v>
      </c>
    </row>
    <row r="12" spans="1:6" ht="15" x14ac:dyDescent="0.25">
      <c r="A12" s="12" t="s">
        <v>56</v>
      </c>
      <c r="B12" s="9">
        <v>2505.14</v>
      </c>
      <c r="C12" s="9">
        <v>15708</v>
      </c>
      <c r="D12" s="9">
        <v>8977.35</v>
      </c>
      <c r="E12" s="10">
        <v>358.36</v>
      </c>
      <c r="F12" s="11">
        <v>57.15</v>
      </c>
    </row>
    <row r="13" spans="1:6" ht="15" x14ac:dyDescent="0.25">
      <c r="A13" s="8" t="s">
        <v>3</v>
      </c>
      <c r="B13" s="9">
        <f>B11+B12</f>
        <v>731840.47</v>
      </c>
      <c r="C13" s="9">
        <f t="shared" ref="C13:D13" si="1">C11+C12</f>
        <v>1691510</v>
      </c>
      <c r="D13" s="9">
        <f t="shared" si="1"/>
        <v>928367.03999999992</v>
      </c>
      <c r="E13" s="10">
        <f>D13/B13*100</f>
        <v>126.85374450527449</v>
      </c>
      <c r="F13" s="11">
        <f t="shared" ref="F13" si="2">D13/C13*100</f>
        <v>54.883922648994087</v>
      </c>
    </row>
    <row r="14" spans="1:6" ht="15" x14ac:dyDescent="0.25">
      <c r="A14" s="12" t="s">
        <v>173</v>
      </c>
      <c r="B14" s="9">
        <v>20451.669999999998</v>
      </c>
      <c r="C14" s="9">
        <v>-6000</v>
      </c>
      <c r="D14" s="9">
        <v>-74442</v>
      </c>
      <c r="E14" s="10">
        <v>-363.99</v>
      </c>
      <c r="F14" s="11">
        <v>999.99</v>
      </c>
    </row>
    <row r="15" spans="1:6" ht="15" x14ac:dyDescent="0.25">
      <c r="A15" s="8"/>
      <c r="B15" s="9"/>
      <c r="C15" s="9"/>
      <c r="D15" s="9"/>
      <c r="E15" s="10"/>
      <c r="F15" s="11"/>
    </row>
    <row r="16" spans="1:6" ht="15" x14ac:dyDescent="0.25">
      <c r="A16" s="8" t="s">
        <v>174</v>
      </c>
      <c r="B16" s="9"/>
      <c r="C16" s="9"/>
      <c r="D16" s="9"/>
      <c r="E16" s="10"/>
      <c r="F16" s="11"/>
    </row>
    <row r="17" spans="1:6" ht="15" x14ac:dyDescent="0.25">
      <c r="A17" s="12" t="s">
        <v>169</v>
      </c>
      <c r="B17" s="9">
        <v>0</v>
      </c>
      <c r="C17" s="9">
        <v>0</v>
      </c>
      <c r="D17" s="9">
        <v>0</v>
      </c>
      <c r="E17" s="10" t="s">
        <v>81</v>
      </c>
      <c r="F17" s="11" t="s">
        <v>81</v>
      </c>
    </row>
    <row r="18" spans="1:6" ht="25.5" x14ac:dyDescent="0.25">
      <c r="A18" s="13" t="s">
        <v>91</v>
      </c>
      <c r="B18" s="9">
        <v>0</v>
      </c>
      <c r="C18" s="9">
        <v>0</v>
      </c>
      <c r="D18" s="9">
        <v>0</v>
      </c>
      <c r="E18" s="10" t="s">
        <v>81</v>
      </c>
      <c r="F18" s="11" t="s">
        <v>81</v>
      </c>
    </row>
    <row r="19" spans="1:6" ht="15" x14ac:dyDescent="0.25">
      <c r="A19" s="8" t="s">
        <v>175</v>
      </c>
      <c r="B19" s="9">
        <v>0</v>
      </c>
      <c r="C19" s="9">
        <v>0</v>
      </c>
      <c r="D19" s="9">
        <v>0</v>
      </c>
      <c r="E19" s="10" t="s">
        <v>81</v>
      </c>
      <c r="F19" s="11" t="s">
        <v>81</v>
      </c>
    </row>
    <row r="20" spans="1:6" ht="15" x14ac:dyDescent="0.25">
      <c r="A20" s="8"/>
      <c r="B20" s="9"/>
      <c r="C20" s="9"/>
      <c r="D20" s="9"/>
      <c r="E20" s="10"/>
      <c r="F20" s="11"/>
    </row>
    <row r="21" spans="1:6" ht="30" x14ac:dyDescent="0.25">
      <c r="A21" s="14" t="s">
        <v>170</v>
      </c>
      <c r="B21" s="9">
        <f>B22-B23</f>
        <v>-15029.810000000001</v>
      </c>
      <c r="C21" s="9">
        <f t="shared" ref="C21:D21" si="3">C22-C23</f>
        <v>6000</v>
      </c>
      <c r="D21" s="9">
        <f t="shared" si="3"/>
        <v>-5512.7300000000014</v>
      </c>
      <c r="E21" s="10">
        <f>D21/B21*100</f>
        <v>36.678640648151912</v>
      </c>
      <c r="F21" s="11">
        <f>D21/C21*100</f>
        <v>-91.878833333333347</v>
      </c>
    </row>
    <row r="22" spans="1:6" ht="15" x14ac:dyDescent="0.25">
      <c r="A22" s="13" t="s">
        <v>171</v>
      </c>
      <c r="B22" s="9">
        <v>953.13</v>
      </c>
      <c r="C22" s="9">
        <v>6000</v>
      </c>
      <c r="D22" s="9">
        <v>15020.15</v>
      </c>
      <c r="E22" s="10">
        <f>D22/B22*100</f>
        <v>1575.8763232717467</v>
      </c>
      <c r="F22" s="11">
        <f>D22/C22*100</f>
        <v>250.33583333333334</v>
      </c>
    </row>
    <row r="23" spans="1:6" ht="15" x14ac:dyDescent="0.25">
      <c r="A23" s="8" t="s">
        <v>172</v>
      </c>
      <c r="B23" s="9">
        <v>15982.94</v>
      </c>
      <c r="C23" s="9"/>
      <c r="D23" s="9">
        <v>20532.88</v>
      </c>
      <c r="E23" s="10"/>
      <c r="F23" s="11"/>
    </row>
    <row r="24" spans="1:6" ht="15" x14ac:dyDescent="0.25">
      <c r="A24" s="8"/>
      <c r="B24" s="9"/>
      <c r="C24" s="9"/>
      <c r="D24" s="9"/>
      <c r="E24" s="10"/>
      <c r="F24" s="11"/>
    </row>
    <row r="25" spans="1:6" ht="45" x14ac:dyDescent="0.25">
      <c r="A25" s="15" t="s">
        <v>176</v>
      </c>
      <c r="B25" s="16">
        <f>B14+B19+B21</f>
        <v>5421.8599999999969</v>
      </c>
      <c r="C25" s="16">
        <f t="shared" ref="C25:D25" si="4">C14+C19+C21</f>
        <v>0</v>
      </c>
      <c r="D25" s="16">
        <f t="shared" si="4"/>
        <v>-79954.73</v>
      </c>
      <c r="E25" s="17">
        <f>D25/B25*100</f>
        <v>-1474.673451546149</v>
      </c>
      <c r="F25" s="18" t="s">
        <v>81</v>
      </c>
    </row>
    <row r="26" spans="1:6" x14ac:dyDescent="0.25">
      <c r="E26" s="19"/>
      <c r="F26" s="19"/>
    </row>
  </sheetData>
  <mergeCells count="3">
    <mergeCell ref="A1:F1"/>
    <mergeCell ref="A3:F3"/>
    <mergeCell ref="A5:F5"/>
  </mergeCells>
  <printOptions horizontalCentered="1"/>
  <pageMargins left="0.51181102362204722" right="0.51181102362204722" top="0.78740157480314965" bottom="0.78740157480314965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9"/>
  <sheetViews>
    <sheetView topLeftCell="A25" zoomScaleNormal="100" workbookViewId="0">
      <selection activeCell="E45" sqref="E45"/>
    </sheetView>
  </sheetViews>
  <sheetFormatPr defaultColWidth="8.85546875" defaultRowHeight="15" x14ac:dyDescent="0.25"/>
  <cols>
    <col min="1" max="1" width="10.7109375" style="29" customWidth="1" collapsed="1"/>
    <col min="2" max="2" width="40.7109375" style="20" customWidth="1" collapsed="1"/>
    <col min="3" max="3" width="15.7109375" style="20" customWidth="1" collapsed="1"/>
    <col min="4" max="4" width="13.85546875" style="20" bestFit="1" customWidth="1" collapsed="1"/>
    <col min="5" max="5" width="15.7109375" style="20" bestFit="1" customWidth="1" collapsed="1"/>
    <col min="6" max="7" width="10.42578125" style="20" bestFit="1" customWidth="1" collapsed="1"/>
    <col min="8" max="16384" width="8.85546875" style="20"/>
  </cols>
  <sheetData>
    <row r="1" spans="1:7" x14ac:dyDescent="0.25">
      <c r="A1" s="21" t="s">
        <v>72</v>
      </c>
    </row>
    <row r="2" spans="1:7" x14ac:dyDescent="0.25">
      <c r="A2" s="21" t="s">
        <v>73</v>
      </c>
    </row>
    <row r="3" spans="1:7" s="25" customFormat="1" ht="30" x14ac:dyDescent="0.25">
      <c r="A3" s="22" t="s">
        <v>86</v>
      </c>
      <c r="B3" s="23" t="s">
        <v>4</v>
      </c>
      <c r="C3" s="23" t="s">
        <v>82</v>
      </c>
      <c r="D3" s="23" t="s">
        <v>182</v>
      </c>
      <c r="E3" s="23" t="s">
        <v>96</v>
      </c>
      <c r="F3" s="23" t="s">
        <v>5</v>
      </c>
      <c r="G3" s="24" t="s">
        <v>5</v>
      </c>
    </row>
    <row r="4" spans="1:7" x14ac:dyDescent="0.25">
      <c r="A4" s="26" t="s">
        <v>6</v>
      </c>
      <c r="B4" s="27" t="s">
        <v>7</v>
      </c>
      <c r="C4" s="27" t="s">
        <v>8</v>
      </c>
      <c r="D4" s="27" t="s">
        <v>9</v>
      </c>
      <c r="E4" s="27" t="s">
        <v>10</v>
      </c>
      <c r="F4" s="27" t="s">
        <v>183</v>
      </c>
      <c r="G4" s="28" t="s">
        <v>184</v>
      </c>
    </row>
    <row r="5" spans="1:7" x14ac:dyDescent="0.25">
      <c r="A5" s="30"/>
      <c r="B5" s="31" t="s">
        <v>0</v>
      </c>
      <c r="C5" s="32"/>
      <c r="D5" s="32"/>
      <c r="E5" s="32"/>
      <c r="F5" s="32"/>
      <c r="G5" s="33"/>
    </row>
    <row r="6" spans="1:7" x14ac:dyDescent="0.25">
      <c r="A6" s="42" t="s">
        <v>97</v>
      </c>
      <c r="B6" s="43" t="s">
        <v>11</v>
      </c>
      <c r="C6" s="44">
        <v>752252.32</v>
      </c>
      <c r="D6" s="44">
        <v>1685510</v>
      </c>
      <c r="E6" s="44">
        <v>853925.04</v>
      </c>
      <c r="F6" s="44">
        <v>113.52</v>
      </c>
      <c r="G6" s="45">
        <v>50.66</v>
      </c>
    </row>
    <row r="7" spans="1:7" x14ac:dyDescent="0.25">
      <c r="A7" s="30" t="s">
        <v>98</v>
      </c>
      <c r="B7" s="31" t="s">
        <v>12</v>
      </c>
      <c r="C7" s="32">
        <v>605216.25</v>
      </c>
      <c r="D7" s="32">
        <v>1390850</v>
      </c>
      <c r="E7" s="32">
        <v>691499.43</v>
      </c>
      <c r="F7" s="32">
        <v>114.26</v>
      </c>
      <c r="G7" s="33">
        <v>49.72</v>
      </c>
    </row>
    <row r="8" spans="1:7" x14ac:dyDescent="0.25">
      <c r="A8" s="30" t="s">
        <v>99</v>
      </c>
      <c r="B8" s="31" t="s">
        <v>13</v>
      </c>
      <c r="C8" s="32">
        <v>605216.25</v>
      </c>
      <c r="D8" s="32"/>
      <c r="E8" s="32">
        <v>684582.19</v>
      </c>
      <c r="F8" s="32">
        <v>113.11</v>
      </c>
      <c r="G8" s="33"/>
    </row>
    <row r="9" spans="1:7" x14ac:dyDescent="0.25">
      <c r="A9" s="30" t="s">
        <v>100</v>
      </c>
      <c r="B9" s="31" t="s">
        <v>14</v>
      </c>
      <c r="C9" s="32">
        <v>605216.25</v>
      </c>
      <c r="D9" s="32"/>
      <c r="E9" s="32">
        <v>684582.19</v>
      </c>
      <c r="F9" s="32">
        <v>113.11</v>
      </c>
      <c r="G9" s="33"/>
    </row>
    <row r="10" spans="1:7" x14ac:dyDescent="0.25">
      <c r="A10" s="30" t="s">
        <v>217</v>
      </c>
      <c r="B10" s="31" t="s">
        <v>218</v>
      </c>
      <c r="C10" s="32"/>
      <c r="D10" s="32"/>
      <c r="E10" s="32">
        <v>4815.84</v>
      </c>
      <c r="F10" s="32"/>
      <c r="G10" s="33"/>
    </row>
    <row r="11" spans="1:7" x14ac:dyDescent="0.25">
      <c r="A11" s="30" t="s">
        <v>219</v>
      </c>
      <c r="B11" s="31" t="s">
        <v>220</v>
      </c>
      <c r="C11" s="32"/>
      <c r="D11" s="32"/>
      <c r="E11" s="32">
        <v>4815.84</v>
      </c>
      <c r="F11" s="32"/>
      <c r="G11" s="33"/>
    </row>
    <row r="12" spans="1:7" x14ac:dyDescent="0.25">
      <c r="A12" s="30" t="s">
        <v>194</v>
      </c>
      <c r="B12" s="31" t="s">
        <v>195</v>
      </c>
      <c r="C12" s="32"/>
      <c r="D12" s="32"/>
      <c r="E12" s="32">
        <v>2101.4</v>
      </c>
      <c r="F12" s="32"/>
      <c r="G12" s="33"/>
    </row>
    <row r="13" spans="1:7" x14ac:dyDescent="0.25">
      <c r="A13" s="30" t="s">
        <v>196</v>
      </c>
      <c r="B13" s="31" t="s">
        <v>197</v>
      </c>
      <c r="C13" s="32"/>
      <c r="D13" s="32"/>
      <c r="E13" s="32">
        <v>2101.4</v>
      </c>
      <c r="F13" s="32"/>
      <c r="G13" s="33"/>
    </row>
    <row r="14" spans="1:7" x14ac:dyDescent="0.25">
      <c r="A14" s="30" t="s">
        <v>101</v>
      </c>
      <c r="B14" s="31" t="s">
        <v>15</v>
      </c>
      <c r="C14" s="32">
        <v>64871.41</v>
      </c>
      <c r="D14" s="32">
        <v>94200</v>
      </c>
      <c r="E14" s="32">
        <v>56647.27</v>
      </c>
      <c r="F14" s="32">
        <v>87.32</v>
      </c>
      <c r="G14" s="33">
        <v>60.14</v>
      </c>
    </row>
    <row r="15" spans="1:7" x14ac:dyDescent="0.25">
      <c r="A15" s="30" t="s">
        <v>102</v>
      </c>
      <c r="B15" s="31" t="s">
        <v>16</v>
      </c>
      <c r="C15" s="32">
        <v>64871.41</v>
      </c>
      <c r="D15" s="32"/>
      <c r="E15" s="32">
        <v>56647.27</v>
      </c>
      <c r="F15" s="32">
        <v>87.32</v>
      </c>
      <c r="G15" s="33"/>
    </row>
    <row r="16" spans="1:7" x14ac:dyDescent="0.25">
      <c r="A16" s="30" t="s">
        <v>103</v>
      </c>
      <c r="B16" s="31" t="s">
        <v>17</v>
      </c>
      <c r="C16" s="32">
        <v>64871.41</v>
      </c>
      <c r="D16" s="32"/>
      <c r="E16" s="32">
        <v>56647.27</v>
      </c>
      <c r="F16" s="32">
        <v>87.32</v>
      </c>
      <c r="G16" s="33"/>
    </row>
    <row r="17" spans="1:7" x14ac:dyDescent="0.25">
      <c r="A17" s="30" t="s">
        <v>104</v>
      </c>
      <c r="B17" s="31" t="s">
        <v>105</v>
      </c>
      <c r="C17" s="32">
        <v>3008.54</v>
      </c>
      <c r="D17" s="32">
        <v>5012</v>
      </c>
      <c r="E17" s="32">
        <v>6763.36</v>
      </c>
      <c r="F17" s="32">
        <v>224.81</v>
      </c>
      <c r="G17" s="33">
        <v>134.94</v>
      </c>
    </row>
    <row r="18" spans="1:7" x14ac:dyDescent="0.25">
      <c r="A18" s="30" t="s">
        <v>106</v>
      </c>
      <c r="B18" s="31" t="s">
        <v>18</v>
      </c>
      <c r="C18" s="32">
        <v>2758.54</v>
      </c>
      <c r="D18" s="32"/>
      <c r="E18" s="32">
        <v>4813.3599999999997</v>
      </c>
      <c r="F18" s="32">
        <v>174.49</v>
      </c>
      <c r="G18" s="33"/>
    </row>
    <row r="19" spans="1:7" x14ac:dyDescent="0.25">
      <c r="A19" s="30" t="s">
        <v>192</v>
      </c>
      <c r="B19" s="31" t="s">
        <v>191</v>
      </c>
      <c r="C19" s="32">
        <v>300</v>
      </c>
      <c r="D19" s="32"/>
      <c r="E19" s="32">
        <v>2600</v>
      </c>
      <c r="F19" s="32">
        <v>866.67</v>
      </c>
      <c r="G19" s="33"/>
    </row>
    <row r="20" spans="1:7" x14ac:dyDescent="0.25">
      <c r="A20" s="30" t="s">
        <v>107</v>
      </c>
      <c r="B20" s="31" t="s">
        <v>19</v>
      </c>
      <c r="C20" s="32">
        <v>2458.54</v>
      </c>
      <c r="D20" s="32"/>
      <c r="E20" s="32">
        <v>2213.36</v>
      </c>
      <c r="F20" s="32">
        <v>90.03</v>
      </c>
      <c r="G20" s="33"/>
    </row>
    <row r="21" spans="1:7" x14ac:dyDescent="0.25">
      <c r="A21" s="30" t="s">
        <v>108</v>
      </c>
      <c r="B21" s="31" t="s">
        <v>221</v>
      </c>
      <c r="C21" s="32">
        <v>250</v>
      </c>
      <c r="D21" s="32"/>
      <c r="E21" s="32">
        <v>1950</v>
      </c>
      <c r="F21" s="32">
        <v>780</v>
      </c>
      <c r="G21" s="33"/>
    </row>
    <row r="22" spans="1:7" x14ac:dyDescent="0.25">
      <c r="A22" s="30" t="s">
        <v>109</v>
      </c>
      <c r="B22" s="31" t="s">
        <v>20</v>
      </c>
      <c r="C22" s="32">
        <v>250</v>
      </c>
      <c r="D22" s="32"/>
      <c r="E22" s="32">
        <v>1950</v>
      </c>
      <c r="F22" s="32">
        <v>780</v>
      </c>
      <c r="G22" s="33"/>
    </row>
    <row r="23" spans="1:7" x14ac:dyDescent="0.25">
      <c r="A23" s="30" t="s">
        <v>110</v>
      </c>
      <c r="B23" s="31" t="s">
        <v>21</v>
      </c>
      <c r="C23" s="32">
        <v>79156.11</v>
      </c>
      <c r="D23" s="32">
        <v>195302</v>
      </c>
      <c r="E23" s="32">
        <v>98953.18</v>
      </c>
      <c r="F23" s="32">
        <v>125.01</v>
      </c>
      <c r="G23" s="33">
        <v>50.67</v>
      </c>
    </row>
    <row r="24" spans="1:7" x14ac:dyDescent="0.25">
      <c r="A24" s="30" t="s">
        <v>111</v>
      </c>
      <c r="B24" s="31" t="s">
        <v>22</v>
      </c>
      <c r="C24" s="32">
        <v>79156.11</v>
      </c>
      <c r="D24" s="32"/>
      <c r="E24" s="32">
        <v>98953.18</v>
      </c>
      <c r="F24" s="32">
        <v>125.01</v>
      </c>
      <c r="G24" s="33"/>
    </row>
    <row r="25" spans="1:7" x14ac:dyDescent="0.25">
      <c r="A25" s="30" t="s">
        <v>112</v>
      </c>
      <c r="B25" s="31" t="s">
        <v>23</v>
      </c>
      <c r="C25" s="32">
        <v>79156.11</v>
      </c>
      <c r="D25" s="32"/>
      <c r="E25" s="32">
        <v>92893.18</v>
      </c>
      <c r="F25" s="32">
        <v>117.35</v>
      </c>
      <c r="G25" s="33"/>
    </row>
    <row r="26" spans="1:7" x14ac:dyDescent="0.25">
      <c r="A26" s="30" t="s">
        <v>190</v>
      </c>
      <c r="B26" s="31" t="s">
        <v>189</v>
      </c>
      <c r="C26" s="32"/>
      <c r="D26" s="32"/>
      <c r="E26" s="32">
        <v>6060</v>
      </c>
      <c r="F26" s="32"/>
      <c r="G26" s="33"/>
    </row>
    <row r="27" spans="1:7" x14ac:dyDescent="0.25">
      <c r="A27" s="30" t="s">
        <v>113</v>
      </c>
      <c r="B27" s="31" t="s">
        <v>24</v>
      </c>
      <c r="C27" s="32">
        <v>0.01</v>
      </c>
      <c r="D27" s="32">
        <v>146</v>
      </c>
      <c r="E27" s="32">
        <v>61.8</v>
      </c>
      <c r="F27" s="32">
        <v>999.99</v>
      </c>
      <c r="G27" s="33">
        <v>42.33</v>
      </c>
    </row>
    <row r="28" spans="1:7" x14ac:dyDescent="0.25">
      <c r="A28" s="30" t="s">
        <v>114</v>
      </c>
      <c r="B28" s="31" t="s">
        <v>115</v>
      </c>
      <c r="C28" s="32">
        <v>0.01</v>
      </c>
      <c r="D28" s="32"/>
      <c r="E28" s="32">
        <v>61.8</v>
      </c>
      <c r="F28" s="32">
        <v>999.99</v>
      </c>
      <c r="G28" s="33"/>
    </row>
    <row r="29" spans="1:7" x14ac:dyDescent="0.25">
      <c r="A29" s="30" t="s">
        <v>116</v>
      </c>
      <c r="B29" s="31" t="s">
        <v>115</v>
      </c>
      <c r="C29" s="32">
        <v>0.01</v>
      </c>
      <c r="D29" s="32"/>
      <c r="E29" s="32">
        <v>61.8</v>
      </c>
      <c r="F29" s="32">
        <v>999.99</v>
      </c>
      <c r="G29" s="33"/>
    </row>
    <row r="30" spans="1:7" x14ac:dyDescent="0.25">
      <c r="A30" s="30" t="s">
        <v>198</v>
      </c>
      <c r="B30" s="31" t="s">
        <v>77</v>
      </c>
      <c r="C30" s="32">
        <v>39.82</v>
      </c>
      <c r="D30" s="32"/>
      <c r="E30" s="32"/>
      <c r="F30" s="32"/>
      <c r="G30" s="33"/>
    </row>
    <row r="31" spans="1:7" x14ac:dyDescent="0.25">
      <c r="A31" s="30" t="s">
        <v>199</v>
      </c>
      <c r="B31" s="31" t="s">
        <v>200</v>
      </c>
      <c r="C31" s="32">
        <v>39.82</v>
      </c>
      <c r="D31" s="32"/>
      <c r="E31" s="32"/>
      <c r="F31" s="32"/>
      <c r="G31" s="33"/>
    </row>
    <row r="32" spans="1:7" x14ac:dyDescent="0.25">
      <c r="A32" s="30" t="s">
        <v>201</v>
      </c>
      <c r="B32" s="31" t="s">
        <v>202</v>
      </c>
      <c r="C32" s="32">
        <v>39.82</v>
      </c>
      <c r="D32" s="32"/>
      <c r="E32" s="32"/>
      <c r="F32" s="32"/>
      <c r="G32" s="33"/>
    </row>
    <row r="33" spans="1:7" x14ac:dyDescent="0.25">
      <c r="A33" s="30" t="s">
        <v>203</v>
      </c>
      <c r="B33" s="31" t="s">
        <v>204</v>
      </c>
      <c r="C33" s="32">
        <v>39.82</v>
      </c>
      <c r="D33" s="32"/>
      <c r="E33" s="32"/>
      <c r="F33" s="32"/>
      <c r="G33" s="33"/>
    </row>
    <row r="34" spans="1:7" x14ac:dyDescent="0.25">
      <c r="A34" s="30"/>
      <c r="B34" s="31" t="s">
        <v>25</v>
      </c>
      <c r="C34" s="32">
        <v>752292.14</v>
      </c>
      <c r="D34" s="32">
        <v>1685510</v>
      </c>
      <c r="E34" s="32">
        <v>853925.04</v>
      </c>
      <c r="F34" s="32">
        <v>113.51</v>
      </c>
      <c r="G34" s="33">
        <v>50.66</v>
      </c>
    </row>
    <row r="35" spans="1:7" x14ac:dyDescent="0.25">
      <c r="A35" s="30" t="s">
        <v>117</v>
      </c>
      <c r="B35" s="31" t="s">
        <v>26</v>
      </c>
      <c r="C35" s="32">
        <v>729335.33</v>
      </c>
      <c r="D35" s="32">
        <v>1675802</v>
      </c>
      <c r="E35" s="32">
        <v>919389.69</v>
      </c>
      <c r="F35" s="32">
        <v>126.06</v>
      </c>
      <c r="G35" s="33">
        <v>54.86</v>
      </c>
    </row>
    <row r="36" spans="1:7" x14ac:dyDescent="0.25">
      <c r="A36" s="30" t="s">
        <v>118</v>
      </c>
      <c r="B36" s="31" t="s">
        <v>27</v>
      </c>
      <c r="C36" s="32">
        <v>585783.85</v>
      </c>
      <c r="D36" s="32">
        <v>1355164</v>
      </c>
      <c r="E36" s="32">
        <v>780611.57</v>
      </c>
      <c r="F36" s="32">
        <v>133.26</v>
      </c>
      <c r="G36" s="33">
        <v>57.6</v>
      </c>
    </row>
    <row r="37" spans="1:7" x14ac:dyDescent="0.25">
      <c r="A37" s="30" t="s">
        <v>119</v>
      </c>
      <c r="B37" s="31" t="s">
        <v>28</v>
      </c>
      <c r="C37" s="32">
        <v>496980.16</v>
      </c>
      <c r="D37" s="32"/>
      <c r="E37" s="32">
        <v>652287.86</v>
      </c>
      <c r="F37" s="32">
        <v>131.25</v>
      </c>
      <c r="G37" s="33"/>
    </row>
    <row r="38" spans="1:7" x14ac:dyDescent="0.25">
      <c r="A38" s="30" t="s">
        <v>120</v>
      </c>
      <c r="B38" s="31" t="s">
        <v>29</v>
      </c>
      <c r="C38" s="32">
        <v>488104.03</v>
      </c>
      <c r="D38" s="32"/>
      <c r="E38" s="32">
        <v>632096.03</v>
      </c>
      <c r="F38" s="32">
        <v>129.5</v>
      </c>
      <c r="G38" s="33"/>
    </row>
    <row r="39" spans="1:7" x14ac:dyDescent="0.25">
      <c r="A39" s="30" t="s">
        <v>121</v>
      </c>
      <c r="B39" s="31" t="s">
        <v>78</v>
      </c>
      <c r="C39" s="32">
        <v>6973.53</v>
      </c>
      <c r="D39" s="32"/>
      <c r="E39" s="32">
        <v>15145.62</v>
      </c>
      <c r="F39" s="32">
        <v>217.19</v>
      </c>
      <c r="G39" s="33"/>
    </row>
    <row r="40" spans="1:7" x14ac:dyDescent="0.25">
      <c r="A40" s="30" t="s">
        <v>205</v>
      </c>
      <c r="B40" s="31" t="s">
        <v>206</v>
      </c>
      <c r="C40" s="32">
        <v>1902.6</v>
      </c>
      <c r="D40" s="32"/>
      <c r="E40" s="32">
        <v>5046.21</v>
      </c>
      <c r="F40" s="32">
        <v>265.23</v>
      </c>
      <c r="G40" s="33"/>
    </row>
    <row r="41" spans="1:7" x14ac:dyDescent="0.25">
      <c r="A41" s="30" t="s">
        <v>122</v>
      </c>
      <c r="B41" s="31" t="s">
        <v>30</v>
      </c>
      <c r="C41" s="32">
        <v>8690.86</v>
      </c>
      <c r="D41" s="32"/>
      <c r="E41" s="32">
        <v>23248.86</v>
      </c>
      <c r="F41" s="32">
        <v>267.51</v>
      </c>
      <c r="G41" s="33"/>
    </row>
    <row r="42" spans="1:7" x14ac:dyDescent="0.25">
      <c r="A42" s="30" t="s">
        <v>123</v>
      </c>
      <c r="B42" s="31" t="s">
        <v>30</v>
      </c>
      <c r="C42" s="32">
        <v>8690.86</v>
      </c>
      <c r="D42" s="32"/>
      <c r="E42" s="32">
        <v>23248.86</v>
      </c>
      <c r="F42" s="32">
        <v>267.51</v>
      </c>
      <c r="G42" s="33"/>
    </row>
    <row r="43" spans="1:7" x14ac:dyDescent="0.25">
      <c r="A43" s="30" t="s">
        <v>124</v>
      </c>
      <c r="B43" s="31" t="s">
        <v>31</v>
      </c>
      <c r="C43" s="32">
        <v>80112.83</v>
      </c>
      <c r="D43" s="32"/>
      <c r="E43" s="32">
        <v>105074.85</v>
      </c>
      <c r="F43" s="32">
        <v>131.16</v>
      </c>
      <c r="G43" s="33"/>
    </row>
    <row r="44" spans="1:7" x14ac:dyDescent="0.25">
      <c r="A44" s="30" t="s">
        <v>125</v>
      </c>
      <c r="B44" s="31" t="s">
        <v>32</v>
      </c>
      <c r="C44" s="32">
        <v>80112.83</v>
      </c>
      <c r="D44" s="32"/>
      <c r="E44" s="32">
        <v>105074.85</v>
      </c>
      <c r="F44" s="32">
        <v>131.16</v>
      </c>
      <c r="G44" s="33"/>
    </row>
    <row r="45" spans="1:7" x14ac:dyDescent="0.25">
      <c r="A45" s="30" t="s">
        <v>126</v>
      </c>
      <c r="B45" s="31" t="s">
        <v>33</v>
      </c>
      <c r="C45" s="32">
        <v>142735.04000000001</v>
      </c>
      <c r="D45" s="32">
        <v>282846</v>
      </c>
      <c r="E45" s="32">
        <v>138722.34</v>
      </c>
      <c r="F45" s="32">
        <v>97.19</v>
      </c>
      <c r="G45" s="33">
        <v>49.05</v>
      </c>
    </row>
    <row r="46" spans="1:7" x14ac:dyDescent="0.25">
      <c r="A46" s="30" t="s">
        <v>127</v>
      </c>
      <c r="B46" s="31" t="s">
        <v>34</v>
      </c>
      <c r="C46" s="32">
        <v>14873.93</v>
      </c>
      <c r="D46" s="32"/>
      <c r="E46" s="32">
        <v>18878.61</v>
      </c>
      <c r="F46" s="32">
        <v>126.92</v>
      </c>
      <c r="G46" s="33"/>
    </row>
    <row r="47" spans="1:7" x14ac:dyDescent="0.25">
      <c r="A47" s="30" t="s">
        <v>128</v>
      </c>
      <c r="B47" s="31" t="s">
        <v>35</v>
      </c>
      <c r="C47" s="32">
        <v>2981.48</v>
      </c>
      <c r="D47" s="32"/>
      <c r="E47" s="32">
        <v>2564.86</v>
      </c>
      <c r="F47" s="32">
        <v>86.03</v>
      </c>
      <c r="G47" s="33"/>
    </row>
    <row r="48" spans="1:7" x14ac:dyDescent="0.25">
      <c r="A48" s="30" t="s">
        <v>129</v>
      </c>
      <c r="B48" s="31" t="s">
        <v>36</v>
      </c>
      <c r="C48" s="32">
        <v>10632.45</v>
      </c>
      <c r="D48" s="32"/>
      <c r="E48" s="32">
        <v>15774.45</v>
      </c>
      <c r="F48" s="32">
        <v>148.36000000000001</v>
      </c>
      <c r="G48" s="33"/>
    </row>
    <row r="49" spans="1:7" x14ac:dyDescent="0.25">
      <c r="A49" s="30" t="s">
        <v>130</v>
      </c>
      <c r="B49" s="31" t="s">
        <v>37</v>
      </c>
      <c r="C49" s="32">
        <v>1260</v>
      </c>
      <c r="D49" s="32"/>
      <c r="E49" s="32">
        <v>509.3</v>
      </c>
      <c r="F49" s="32">
        <v>40.42</v>
      </c>
      <c r="G49" s="33"/>
    </row>
    <row r="50" spans="1:7" x14ac:dyDescent="0.25">
      <c r="A50" s="30" t="s">
        <v>207</v>
      </c>
      <c r="B50" s="31" t="s">
        <v>208</v>
      </c>
      <c r="C50" s="32"/>
      <c r="D50" s="32"/>
      <c r="E50" s="32">
        <v>30</v>
      </c>
      <c r="F50" s="32"/>
      <c r="G50" s="33"/>
    </row>
    <row r="51" spans="1:7" x14ac:dyDescent="0.25">
      <c r="A51" s="30" t="s">
        <v>131</v>
      </c>
      <c r="B51" s="31" t="s">
        <v>38</v>
      </c>
      <c r="C51" s="32">
        <v>75168.34</v>
      </c>
      <c r="D51" s="32"/>
      <c r="E51" s="32">
        <v>99818.1</v>
      </c>
      <c r="F51" s="32">
        <v>132.79</v>
      </c>
      <c r="G51" s="33"/>
    </row>
    <row r="52" spans="1:7" x14ac:dyDescent="0.25">
      <c r="A52" s="30" t="s">
        <v>132</v>
      </c>
      <c r="B52" s="31" t="s">
        <v>39</v>
      </c>
      <c r="C52" s="32">
        <v>6009.72</v>
      </c>
      <c r="D52" s="32"/>
      <c r="E52" s="32">
        <v>10874.41</v>
      </c>
      <c r="F52" s="32">
        <v>180.95</v>
      </c>
      <c r="G52" s="33"/>
    </row>
    <row r="53" spans="1:7" x14ac:dyDescent="0.25">
      <c r="A53" s="30" t="s">
        <v>133</v>
      </c>
      <c r="B53" s="31" t="s">
        <v>40</v>
      </c>
      <c r="C53" s="32">
        <v>45282.66</v>
      </c>
      <c r="D53" s="32"/>
      <c r="E53" s="32">
        <v>60437.61</v>
      </c>
      <c r="F53" s="32">
        <v>133.47</v>
      </c>
      <c r="G53" s="33"/>
    </row>
    <row r="54" spans="1:7" x14ac:dyDescent="0.25">
      <c r="A54" s="30" t="s">
        <v>134</v>
      </c>
      <c r="B54" s="31" t="s">
        <v>41</v>
      </c>
      <c r="C54" s="32">
        <v>22553.59</v>
      </c>
      <c r="D54" s="32"/>
      <c r="E54" s="32">
        <v>24807.11</v>
      </c>
      <c r="F54" s="32">
        <v>109.99</v>
      </c>
      <c r="G54" s="33"/>
    </row>
    <row r="55" spans="1:7" x14ac:dyDescent="0.25">
      <c r="A55" s="30" t="s">
        <v>135</v>
      </c>
      <c r="B55" s="31" t="s">
        <v>42</v>
      </c>
      <c r="C55" s="32">
        <v>863.37</v>
      </c>
      <c r="D55" s="32"/>
      <c r="E55" s="32">
        <v>2761.72</v>
      </c>
      <c r="F55" s="32">
        <v>319.88</v>
      </c>
      <c r="G55" s="33"/>
    </row>
    <row r="56" spans="1:7" x14ac:dyDescent="0.25">
      <c r="A56" s="30" t="s">
        <v>136</v>
      </c>
      <c r="B56" s="31" t="s">
        <v>137</v>
      </c>
      <c r="C56" s="32">
        <v>459</v>
      </c>
      <c r="D56" s="32"/>
      <c r="E56" s="32">
        <v>890.6</v>
      </c>
      <c r="F56" s="32">
        <v>194.03</v>
      </c>
      <c r="G56" s="33"/>
    </row>
    <row r="57" spans="1:7" x14ac:dyDescent="0.25">
      <c r="A57" s="30" t="s">
        <v>138</v>
      </c>
      <c r="B57" s="31" t="s">
        <v>139</v>
      </c>
      <c r="C57" s="32"/>
      <c r="D57" s="32"/>
      <c r="E57" s="32">
        <v>46.65</v>
      </c>
      <c r="F57" s="32"/>
      <c r="G57" s="33"/>
    </row>
    <row r="58" spans="1:7" x14ac:dyDescent="0.25">
      <c r="A58" s="30" t="s">
        <v>140</v>
      </c>
      <c r="B58" s="31" t="s">
        <v>43</v>
      </c>
      <c r="C58" s="32">
        <v>44288.2</v>
      </c>
      <c r="D58" s="32"/>
      <c r="E58" s="32">
        <v>13648.31</v>
      </c>
      <c r="F58" s="32">
        <v>30.82</v>
      </c>
      <c r="G58" s="33"/>
    </row>
    <row r="59" spans="1:7" x14ac:dyDescent="0.25">
      <c r="A59" s="30" t="s">
        <v>141</v>
      </c>
      <c r="B59" s="31" t="s">
        <v>142</v>
      </c>
      <c r="C59" s="32">
        <v>2378.59</v>
      </c>
      <c r="D59" s="32"/>
      <c r="E59" s="32">
        <v>1803.33</v>
      </c>
      <c r="F59" s="32">
        <v>75.819999999999993</v>
      </c>
      <c r="G59" s="33"/>
    </row>
    <row r="60" spans="1:7" x14ac:dyDescent="0.25">
      <c r="A60" s="30" t="s">
        <v>143</v>
      </c>
      <c r="B60" s="31" t="s">
        <v>44</v>
      </c>
      <c r="C60" s="32">
        <v>85.29</v>
      </c>
      <c r="D60" s="32"/>
      <c r="E60" s="32"/>
      <c r="F60" s="32"/>
      <c r="G60" s="33"/>
    </row>
    <row r="61" spans="1:7" x14ac:dyDescent="0.25">
      <c r="A61" s="30" t="s">
        <v>144</v>
      </c>
      <c r="B61" s="31" t="s">
        <v>45</v>
      </c>
      <c r="C61" s="32">
        <v>3821.82</v>
      </c>
      <c r="D61" s="32"/>
      <c r="E61" s="32">
        <v>3850.5</v>
      </c>
      <c r="F61" s="32">
        <v>100.75</v>
      </c>
      <c r="G61" s="33"/>
    </row>
    <row r="62" spans="1:7" x14ac:dyDescent="0.25">
      <c r="A62" s="30" t="s">
        <v>145</v>
      </c>
      <c r="B62" s="31" t="s">
        <v>46</v>
      </c>
      <c r="C62" s="32">
        <v>1161.8800000000001</v>
      </c>
      <c r="D62" s="32"/>
      <c r="E62" s="32">
        <v>1632.59</v>
      </c>
      <c r="F62" s="32">
        <v>140.51</v>
      </c>
      <c r="G62" s="33"/>
    </row>
    <row r="63" spans="1:7" x14ac:dyDescent="0.25">
      <c r="A63" s="30" t="s">
        <v>209</v>
      </c>
      <c r="B63" s="31" t="s">
        <v>210</v>
      </c>
      <c r="C63" s="32">
        <v>324.14999999999998</v>
      </c>
      <c r="D63" s="32"/>
      <c r="E63" s="32">
        <v>2678.5</v>
      </c>
      <c r="F63" s="32">
        <v>826.31</v>
      </c>
      <c r="G63" s="33"/>
    </row>
    <row r="64" spans="1:7" x14ac:dyDescent="0.25">
      <c r="A64" s="30" t="s">
        <v>146</v>
      </c>
      <c r="B64" s="31" t="s">
        <v>47</v>
      </c>
      <c r="C64" s="32">
        <v>2932.31</v>
      </c>
      <c r="D64" s="32"/>
      <c r="E64" s="32">
        <v>1213.4100000000001</v>
      </c>
      <c r="F64" s="32">
        <v>41.38</v>
      </c>
      <c r="G64" s="33"/>
    </row>
    <row r="65" spans="1:7" x14ac:dyDescent="0.25">
      <c r="A65" s="30" t="s">
        <v>147</v>
      </c>
      <c r="B65" s="31" t="s">
        <v>48</v>
      </c>
      <c r="C65" s="32">
        <v>563.79</v>
      </c>
      <c r="D65" s="32"/>
      <c r="E65" s="32">
        <v>348.62</v>
      </c>
      <c r="F65" s="32">
        <v>61.84</v>
      </c>
      <c r="G65" s="33"/>
    </row>
    <row r="66" spans="1:7" x14ac:dyDescent="0.25">
      <c r="A66" s="30" t="s">
        <v>148</v>
      </c>
      <c r="B66" s="31" t="s">
        <v>49</v>
      </c>
      <c r="C66" s="32">
        <v>33020.370000000003</v>
      </c>
      <c r="D66" s="32"/>
      <c r="E66" s="32">
        <v>2121.36</v>
      </c>
      <c r="F66" s="32">
        <v>6.42</v>
      </c>
      <c r="G66" s="33"/>
    </row>
    <row r="67" spans="1:7" x14ac:dyDescent="0.25">
      <c r="A67" s="30" t="s">
        <v>149</v>
      </c>
      <c r="B67" s="31" t="s">
        <v>50</v>
      </c>
      <c r="C67" s="32">
        <v>8404.57</v>
      </c>
      <c r="D67" s="32"/>
      <c r="E67" s="32">
        <v>6377.32</v>
      </c>
      <c r="F67" s="32">
        <v>75.88</v>
      </c>
      <c r="G67" s="33"/>
    </row>
    <row r="68" spans="1:7" x14ac:dyDescent="0.25">
      <c r="A68" s="30" t="s">
        <v>211</v>
      </c>
      <c r="B68" s="31" t="s">
        <v>212</v>
      </c>
      <c r="C68" s="32"/>
      <c r="D68" s="32"/>
      <c r="E68" s="32">
        <v>40</v>
      </c>
      <c r="F68" s="32"/>
      <c r="G68" s="33"/>
    </row>
    <row r="69" spans="1:7" x14ac:dyDescent="0.25">
      <c r="A69" s="30" t="s">
        <v>188</v>
      </c>
      <c r="B69" s="31" t="s">
        <v>187</v>
      </c>
      <c r="C69" s="32">
        <v>24.65</v>
      </c>
      <c r="D69" s="32"/>
      <c r="E69" s="32"/>
      <c r="F69" s="32"/>
      <c r="G69" s="33"/>
    </row>
    <row r="70" spans="1:7" x14ac:dyDescent="0.25">
      <c r="A70" s="30" t="s">
        <v>150</v>
      </c>
      <c r="B70" s="31" t="s">
        <v>83</v>
      </c>
      <c r="C70" s="32">
        <v>195.59</v>
      </c>
      <c r="D70" s="32"/>
      <c r="E70" s="32">
        <v>212.5</v>
      </c>
      <c r="F70" s="32">
        <v>108.65</v>
      </c>
      <c r="G70" s="33"/>
    </row>
    <row r="71" spans="1:7" x14ac:dyDescent="0.25">
      <c r="A71" s="30" t="s">
        <v>151</v>
      </c>
      <c r="B71" s="31" t="s">
        <v>51</v>
      </c>
      <c r="C71" s="32">
        <v>3711.14</v>
      </c>
      <c r="D71" s="32"/>
      <c r="E71" s="32">
        <v>2413.44</v>
      </c>
      <c r="F71" s="32">
        <v>65.03</v>
      </c>
      <c r="G71" s="33"/>
    </row>
    <row r="72" spans="1:7" x14ac:dyDescent="0.25">
      <c r="A72" s="30" t="s">
        <v>152</v>
      </c>
      <c r="B72" s="31" t="s">
        <v>50</v>
      </c>
      <c r="C72" s="32">
        <v>4473.1899999999996</v>
      </c>
      <c r="D72" s="32"/>
      <c r="E72" s="32">
        <v>3711.38</v>
      </c>
      <c r="F72" s="32">
        <v>82.97</v>
      </c>
      <c r="G72" s="33"/>
    </row>
    <row r="73" spans="1:7" x14ac:dyDescent="0.25">
      <c r="A73" s="30" t="s">
        <v>153</v>
      </c>
      <c r="B73" s="31" t="s">
        <v>52</v>
      </c>
      <c r="C73" s="32">
        <v>158.04</v>
      </c>
      <c r="D73" s="32">
        <v>250</v>
      </c>
      <c r="E73" s="32">
        <v>55.78</v>
      </c>
      <c r="F73" s="32">
        <v>35.29</v>
      </c>
      <c r="G73" s="33">
        <v>22.31</v>
      </c>
    </row>
    <row r="74" spans="1:7" x14ac:dyDescent="0.25">
      <c r="A74" s="30" t="s">
        <v>154</v>
      </c>
      <c r="B74" s="31" t="s">
        <v>53</v>
      </c>
      <c r="C74" s="32">
        <v>158.04</v>
      </c>
      <c r="D74" s="32"/>
      <c r="E74" s="32">
        <v>55.78</v>
      </c>
      <c r="F74" s="32">
        <v>35.29</v>
      </c>
      <c r="G74" s="33"/>
    </row>
    <row r="75" spans="1:7" x14ac:dyDescent="0.25">
      <c r="A75" s="30" t="s">
        <v>155</v>
      </c>
      <c r="B75" s="31" t="s">
        <v>54</v>
      </c>
      <c r="C75" s="32">
        <v>66.459999999999994</v>
      </c>
      <c r="D75" s="32"/>
      <c r="E75" s="32"/>
      <c r="F75" s="32"/>
      <c r="G75" s="33"/>
    </row>
    <row r="76" spans="1:7" x14ac:dyDescent="0.25">
      <c r="A76" s="30" t="s">
        <v>156</v>
      </c>
      <c r="B76" s="31" t="s">
        <v>55</v>
      </c>
      <c r="C76" s="32">
        <v>91.58</v>
      </c>
      <c r="D76" s="32"/>
      <c r="E76" s="32">
        <v>55.78</v>
      </c>
      <c r="F76" s="32">
        <v>60.91</v>
      </c>
      <c r="G76" s="33"/>
    </row>
    <row r="77" spans="1:7" x14ac:dyDescent="0.25">
      <c r="A77" s="30" t="s">
        <v>157</v>
      </c>
      <c r="B77" s="31" t="s">
        <v>79</v>
      </c>
      <c r="C77" s="32">
        <v>19.399999999999999</v>
      </c>
      <c r="D77" s="32">
        <v>36842</v>
      </c>
      <c r="E77" s="32"/>
      <c r="F77" s="32"/>
      <c r="G77" s="33"/>
    </row>
    <row r="78" spans="1:7" x14ac:dyDescent="0.25">
      <c r="A78" s="30" t="s">
        <v>213</v>
      </c>
      <c r="B78" s="31" t="s">
        <v>214</v>
      </c>
      <c r="C78" s="32">
        <v>19.399999999999999</v>
      </c>
      <c r="D78" s="32"/>
      <c r="E78" s="32"/>
      <c r="F78" s="32"/>
      <c r="G78" s="33"/>
    </row>
    <row r="79" spans="1:7" x14ac:dyDescent="0.25">
      <c r="A79" s="30" t="s">
        <v>215</v>
      </c>
      <c r="B79" s="31" t="s">
        <v>216</v>
      </c>
      <c r="C79" s="32">
        <v>19.399999999999999</v>
      </c>
      <c r="D79" s="32"/>
      <c r="E79" s="32"/>
      <c r="F79" s="32"/>
      <c r="G79" s="33"/>
    </row>
    <row r="80" spans="1:7" x14ac:dyDescent="0.25">
      <c r="A80" s="30" t="s">
        <v>158</v>
      </c>
      <c r="B80" s="31" t="s">
        <v>159</v>
      </c>
      <c r="C80" s="32">
        <v>639</v>
      </c>
      <c r="D80" s="32">
        <v>700</v>
      </c>
      <c r="E80" s="32"/>
      <c r="F80" s="32"/>
      <c r="G80" s="33"/>
    </row>
    <row r="81" spans="1:7" x14ac:dyDescent="0.25">
      <c r="A81" s="30" t="s">
        <v>160</v>
      </c>
      <c r="B81" s="31" t="s">
        <v>20</v>
      </c>
      <c r="C81" s="32">
        <v>639</v>
      </c>
      <c r="D81" s="32"/>
      <c r="E81" s="32"/>
      <c r="F81" s="32"/>
      <c r="G81" s="33"/>
    </row>
    <row r="82" spans="1:7" x14ac:dyDescent="0.25">
      <c r="A82" s="30" t="s">
        <v>161</v>
      </c>
      <c r="B82" s="31" t="s">
        <v>80</v>
      </c>
      <c r="C82" s="32">
        <v>639</v>
      </c>
      <c r="D82" s="32"/>
      <c r="E82" s="32"/>
      <c r="F82" s="32"/>
      <c r="G82" s="33"/>
    </row>
    <row r="83" spans="1:7" x14ac:dyDescent="0.25">
      <c r="A83" s="30" t="s">
        <v>162</v>
      </c>
      <c r="B83" s="31" t="s">
        <v>56</v>
      </c>
      <c r="C83" s="32">
        <v>2505.14</v>
      </c>
      <c r="D83" s="32">
        <v>15708</v>
      </c>
      <c r="E83" s="32">
        <v>8977.35</v>
      </c>
      <c r="F83" s="32">
        <v>358.36</v>
      </c>
      <c r="G83" s="33">
        <v>57.15</v>
      </c>
    </row>
    <row r="84" spans="1:7" x14ac:dyDescent="0.25">
      <c r="A84" s="30" t="s">
        <v>163</v>
      </c>
      <c r="B84" s="31" t="s">
        <v>57</v>
      </c>
      <c r="C84" s="32">
        <v>2505.14</v>
      </c>
      <c r="D84" s="32">
        <v>15708</v>
      </c>
      <c r="E84" s="32">
        <v>8977.35</v>
      </c>
      <c r="F84" s="32">
        <v>358.36</v>
      </c>
      <c r="G84" s="33">
        <v>57.15</v>
      </c>
    </row>
    <row r="85" spans="1:7" x14ac:dyDescent="0.25">
      <c r="A85" s="30" t="s">
        <v>164</v>
      </c>
      <c r="B85" s="31" t="s">
        <v>58</v>
      </c>
      <c r="C85" s="32">
        <v>2371.2600000000002</v>
      </c>
      <c r="D85" s="32"/>
      <c r="E85" s="32">
        <v>8977.35</v>
      </c>
      <c r="F85" s="32">
        <v>378.59</v>
      </c>
      <c r="G85" s="33"/>
    </row>
    <row r="86" spans="1:7" x14ac:dyDescent="0.25">
      <c r="A86" s="30" t="s">
        <v>165</v>
      </c>
      <c r="B86" s="31" t="s">
        <v>84</v>
      </c>
      <c r="C86" s="32">
        <v>2371.2600000000002</v>
      </c>
      <c r="D86" s="32"/>
      <c r="E86" s="32">
        <v>8977.35</v>
      </c>
      <c r="F86" s="32">
        <v>378.59</v>
      </c>
      <c r="G86" s="33"/>
    </row>
    <row r="87" spans="1:7" x14ac:dyDescent="0.25">
      <c r="A87" s="30" t="s">
        <v>166</v>
      </c>
      <c r="B87" s="31" t="s">
        <v>59</v>
      </c>
      <c r="C87" s="32">
        <v>133.88</v>
      </c>
      <c r="D87" s="32"/>
      <c r="E87" s="32"/>
      <c r="F87" s="32"/>
      <c r="G87" s="33"/>
    </row>
    <row r="88" spans="1:7" x14ac:dyDescent="0.25">
      <c r="A88" s="30" t="s">
        <v>167</v>
      </c>
      <c r="B88" s="31" t="s">
        <v>60</v>
      </c>
      <c r="C88" s="32">
        <v>133.88</v>
      </c>
      <c r="D88" s="32"/>
      <c r="E88" s="32"/>
      <c r="F88" s="32"/>
      <c r="G88" s="33"/>
    </row>
    <row r="89" spans="1:7" x14ac:dyDescent="0.25">
      <c r="A89" s="34"/>
      <c r="B89" s="35" t="s">
        <v>61</v>
      </c>
      <c r="C89" s="36">
        <v>731840.47</v>
      </c>
      <c r="D89" s="36">
        <v>1691510</v>
      </c>
      <c r="E89" s="36">
        <v>928367.04</v>
      </c>
      <c r="F89" s="36">
        <v>126.85</v>
      </c>
      <c r="G89" s="37">
        <v>54.88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zoomScaleNormal="100" workbookViewId="0">
      <selection activeCell="A6" sqref="A6:G39"/>
    </sheetView>
  </sheetViews>
  <sheetFormatPr defaultColWidth="8.85546875" defaultRowHeight="15" x14ac:dyDescent="0.25"/>
  <cols>
    <col min="1" max="1" width="10.7109375" style="20" customWidth="1" collapsed="1"/>
    <col min="2" max="2" width="30.140625" style="20" customWidth="1" collapsed="1"/>
    <col min="3" max="3" width="15.7109375" style="20" customWidth="1" collapsed="1"/>
    <col min="4" max="4" width="13.85546875" style="20" bestFit="1" customWidth="1" collapsed="1"/>
    <col min="5" max="5" width="15.7109375" style="20" customWidth="1" collapsed="1"/>
    <col min="6" max="7" width="10.7109375" style="20" customWidth="1" collapsed="1"/>
    <col min="8" max="16384" width="8.85546875" style="20"/>
  </cols>
  <sheetData>
    <row r="1" spans="1:7" x14ac:dyDescent="0.25">
      <c r="A1" s="38" t="s">
        <v>72</v>
      </c>
    </row>
    <row r="2" spans="1:7" x14ac:dyDescent="0.25">
      <c r="A2" s="38" t="s">
        <v>74</v>
      </c>
    </row>
    <row r="3" spans="1:7" s="25" customFormat="1" ht="30" x14ac:dyDescent="0.25">
      <c r="A3" s="22" t="s">
        <v>86</v>
      </c>
      <c r="B3" s="23" t="s">
        <v>4</v>
      </c>
      <c r="C3" s="23" t="s">
        <v>82</v>
      </c>
      <c r="D3" s="23" t="s">
        <v>182</v>
      </c>
      <c r="E3" s="23" t="s">
        <v>96</v>
      </c>
      <c r="F3" s="23" t="s">
        <v>5</v>
      </c>
      <c r="G3" s="24" t="s">
        <v>5</v>
      </c>
    </row>
    <row r="4" spans="1:7" x14ac:dyDescent="0.25">
      <c r="A4" s="26" t="s">
        <v>6</v>
      </c>
      <c r="B4" s="27" t="s">
        <v>7</v>
      </c>
      <c r="C4" s="27" t="s">
        <v>8</v>
      </c>
      <c r="D4" s="27" t="s">
        <v>9</v>
      </c>
      <c r="E4" s="27" t="s">
        <v>10</v>
      </c>
      <c r="F4" s="27" t="s">
        <v>183</v>
      </c>
      <c r="G4" s="28" t="s">
        <v>184</v>
      </c>
    </row>
    <row r="5" spans="1:7" x14ac:dyDescent="0.25">
      <c r="A5" s="30"/>
      <c r="B5" s="31" t="s">
        <v>0</v>
      </c>
      <c r="C5" s="32"/>
      <c r="D5" s="32"/>
      <c r="E5" s="32"/>
      <c r="F5" s="32"/>
      <c r="G5" s="33"/>
    </row>
    <row r="6" spans="1:7" x14ac:dyDescent="0.25">
      <c r="A6" s="30" t="s">
        <v>222</v>
      </c>
      <c r="B6" s="31" t="s">
        <v>62</v>
      </c>
      <c r="C6" s="32">
        <v>79156.11</v>
      </c>
      <c r="D6" s="32">
        <v>95084</v>
      </c>
      <c r="E6" s="32">
        <v>34760.33</v>
      </c>
      <c r="F6" s="32">
        <v>43.91</v>
      </c>
      <c r="G6" s="33">
        <v>36.56</v>
      </c>
    </row>
    <row r="7" spans="1:7" x14ac:dyDescent="0.25">
      <c r="A7" s="30" t="s">
        <v>223</v>
      </c>
      <c r="B7" s="31" t="s">
        <v>62</v>
      </c>
      <c r="C7" s="32">
        <v>26959.37</v>
      </c>
      <c r="D7" s="32">
        <v>95084</v>
      </c>
      <c r="E7" s="32">
        <v>34760.33</v>
      </c>
      <c r="F7" s="32">
        <v>128.94</v>
      </c>
      <c r="G7" s="33">
        <v>36.56</v>
      </c>
    </row>
    <row r="8" spans="1:7" x14ac:dyDescent="0.25">
      <c r="A8" s="30" t="s">
        <v>224</v>
      </c>
      <c r="B8" s="31" t="s">
        <v>225</v>
      </c>
      <c r="C8" s="32">
        <v>52196.74</v>
      </c>
      <c r="D8" s="32"/>
      <c r="E8" s="32"/>
      <c r="F8" s="32"/>
      <c r="G8" s="33"/>
    </row>
    <row r="9" spans="1:7" x14ac:dyDescent="0.25">
      <c r="A9" s="30" t="s">
        <v>117</v>
      </c>
      <c r="B9" s="31" t="s">
        <v>64</v>
      </c>
      <c r="C9" s="32">
        <v>2758.55</v>
      </c>
      <c r="D9" s="32">
        <v>3000</v>
      </c>
      <c r="E9" s="32">
        <v>4875.16</v>
      </c>
      <c r="F9" s="32">
        <v>176.73</v>
      </c>
      <c r="G9" s="33">
        <v>162.51</v>
      </c>
    </row>
    <row r="10" spans="1:7" x14ac:dyDescent="0.25">
      <c r="A10" s="30" t="s">
        <v>118</v>
      </c>
      <c r="B10" s="31" t="s">
        <v>226</v>
      </c>
      <c r="C10" s="32">
        <v>2758.55</v>
      </c>
      <c r="D10" s="32">
        <v>3000</v>
      </c>
      <c r="E10" s="32">
        <v>4875.16</v>
      </c>
      <c r="F10" s="32">
        <v>176.73</v>
      </c>
      <c r="G10" s="33">
        <v>162.51</v>
      </c>
    </row>
    <row r="11" spans="1:7" x14ac:dyDescent="0.25">
      <c r="A11" s="30" t="s">
        <v>162</v>
      </c>
      <c r="B11" s="31" t="s">
        <v>65</v>
      </c>
      <c r="C11" s="32">
        <v>64871.41</v>
      </c>
      <c r="D11" s="32">
        <v>194218</v>
      </c>
      <c r="E11" s="32">
        <v>120840.12</v>
      </c>
      <c r="F11" s="32">
        <v>186.28</v>
      </c>
      <c r="G11" s="33">
        <v>62.22</v>
      </c>
    </row>
    <row r="12" spans="1:7" x14ac:dyDescent="0.25">
      <c r="A12" s="30" t="s">
        <v>227</v>
      </c>
      <c r="B12" s="31" t="s">
        <v>225</v>
      </c>
      <c r="C12" s="32"/>
      <c r="D12" s="32">
        <v>100218</v>
      </c>
      <c r="E12" s="32">
        <v>64192.85</v>
      </c>
      <c r="F12" s="32"/>
      <c r="G12" s="33">
        <v>64.05</v>
      </c>
    </row>
    <row r="13" spans="1:7" x14ac:dyDescent="0.25">
      <c r="A13" s="30" t="s">
        <v>228</v>
      </c>
      <c r="B13" s="31" t="s">
        <v>229</v>
      </c>
      <c r="C13" s="32">
        <v>64871.41</v>
      </c>
      <c r="D13" s="32">
        <v>94000</v>
      </c>
      <c r="E13" s="32">
        <v>56647.27</v>
      </c>
      <c r="F13" s="32">
        <v>87.32</v>
      </c>
      <c r="G13" s="33">
        <v>60.26</v>
      </c>
    </row>
    <row r="14" spans="1:7" x14ac:dyDescent="0.25">
      <c r="A14" s="30" t="s">
        <v>230</v>
      </c>
      <c r="B14" s="31" t="s">
        <v>66</v>
      </c>
      <c r="C14" s="32">
        <v>605216.25</v>
      </c>
      <c r="D14" s="32">
        <v>1390850</v>
      </c>
      <c r="E14" s="32">
        <v>691499.43</v>
      </c>
      <c r="F14" s="32">
        <v>114.26</v>
      </c>
      <c r="G14" s="33">
        <v>49.72</v>
      </c>
    </row>
    <row r="15" spans="1:7" x14ac:dyDescent="0.25">
      <c r="A15" s="30" t="s">
        <v>231</v>
      </c>
      <c r="B15" s="31" t="s">
        <v>232</v>
      </c>
      <c r="C15" s="32">
        <v>605216.25</v>
      </c>
      <c r="D15" s="32">
        <v>1390850</v>
      </c>
      <c r="E15" s="32">
        <v>691499.43</v>
      </c>
      <c r="F15" s="32">
        <v>114.26</v>
      </c>
      <c r="G15" s="33">
        <v>49.72</v>
      </c>
    </row>
    <row r="16" spans="1:7" x14ac:dyDescent="0.25">
      <c r="A16" s="30" t="s">
        <v>97</v>
      </c>
      <c r="B16" s="31" t="s">
        <v>67</v>
      </c>
      <c r="C16" s="32">
        <v>250</v>
      </c>
      <c r="D16" s="32">
        <v>2158</v>
      </c>
      <c r="E16" s="32">
        <v>1950</v>
      </c>
      <c r="F16" s="32">
        <v>780</v>
      </c>
      <c r="G16" s="33">
        <v>90.36</v>
      </c>
    </row>
    <row r="17" spans="1:7" x14ac:dyDescent="0.25">
      <c r="A17" s="30" t="s">
        <v>233</v>
      </c>
      <c r="B17" s="31" t="s">
        <v>234</v>
      </c>
      <c r="C17" s="32">
        <v>250</v>
      </c>
      <c r="D17" s="32">
        <v>2158</v>
      </c>
      <c r="E17" s="32">
        <v>1950</v>
      </c>
      <c r="F17" s="32">
        <v>780</v>
      </c>
      <c r="G17" s="33">
        <v>90.36</v>
      </c>
    </row>
    <row r="18" spans="1:7" x14ac:dyDescent="0.25">
      <c r="A18" s="30" t="s">
        <v>198</v>
      </c>
      <c r="B18" s="31" t="s">
        <v>68</v>
      </c>
      <c r="C18" s="32">
        <v>39.82</v>
      </c>
      <c r="D18" s="32">
        <v>200</v>
      </c>
      <c r="E18" s="32"/>
      <c r="F18" s="32"/>
      <c r="G18" s="33"/>
    </row>
    <row r="19" spans="1:7" x14ac:dyDescent="0.25">
      <c r="A19" s="30" t="s">
        <v>235</v>
      </c>
      <c r="B19" s="31" t="s">
        <v>236</v>
      </c>
      <c r="C19" s="32">
        <v>39.82</v>
      </c>
      <c r="D19" s="32">
        <v>200</v>
      </c>
      <c r="E19" s="32"/>
      <c r="F19" s="32"/>
      <c r="G19" s="33"/>
    </row>
    <row r="20" spans="1:7" x14ac:dyDescent="0.25">
      <c r="A20" s="30"/>
      <c r="B20" s="31" t="s">
        <v>25</v>
      </c>
      <c r="C20" s="32">
        <v>752292.14</v>
      </c>
      <c r="D20" s="32">
        <v>1685510</v>
      </c>
      <c r="E20" s="32">
        <v>853925.04</v>
      </c>
      <c r="F20" s="32">
        <v>113.51</v>
      </c>
      <c r="G20" s="33">
        <v>50.66</v>
      </c>
    </row>
    <row r="21" spans="1:7" x14ac:dyDescent="0.25">
      <c r="A21" s="30" t="s">
        <v>222</v>
      </c>
      <c r="B21" s="31" t="s">
        <v>62</v>
      </c>
      <c r="C21" s="32">
        <v>77693.179999999993</v>
      </c>
      <c r="D21" s="32">
        <v>95084</v>
      </c>
      <c r="E21" s="32">
        <v>34936.83</v>
      </c>
      <c r="F21" s="32">
        <v>44.97</v>
      </c>
      <c r="G21" s="33">
        <v>36.74</v>
      </c>
    </row>
    <row r="22" spans="1:7" x14ac:dyDescent="0.25">
      <c r="A22" s="30" t="s">
        <v>223</v>
      </c>
      <c r="B22" s="31" t="s">
        <v>62</v>
      </c>
      <c r="C22" s="32">
        <v>26796.39</v>
      </c>
      <c r="D22" s="32">
        <v>95084</v>
      </c>
      <c r="E22" s="32">
        <v>34936.83</v>
      </c>
      <c r="F22" s="32">
        <v>130.38</v>
      </c>
      <c r="G22" s="33">
        <v>36.74</v>
      </c>
    </row>
    <row r="23" spans="1:7" x14ac:dyDescent="0.25">
      <c r="A23" s="30" t="s">
        <v>224</v>
      </c>
      <c r="B23" s="31" t="s">
        <v>225</v>
      </c>
      <c r="C23" s="32">
        <v>50896.79</v>
      </c>
      <c r="D23" s="32"/>
      <c r="E23" s="32"/>
      <c r="F23" s="32"/>
      <c r="G23" s="33"/>
    </row>
    <row r="24" spans="1:7" x14ac:dyDescent="0.25">
      <c r="A24" s="30" t="s">
        <v>117</v>
      </c>
      <c r="B24" s="31" t="s">
        <v>64</v>
      </c>
      <c r="C24" s="32">
        <v>30.51</v>
      </c>
      <c r="D24" s="32">
        <v>3000</v>
      </c>
      <c r="E24" s="32">
        <v>1812.81</v>
      </c>
      <c r="F24" s="32">
        <v>999.99</v>
      </c>
      <c r="G24" s="33">
        <v>60.43</v>
      </c>
    </row>
    <row r="25" spans="1:7" x14ac:dyDescent="0.25">
      <c r="A25" s="30" t="s">
        <v>118</v>
      </c>
      <c r="B25" s="31" t="s">
        <v>226</v>
      </c>
      <c r="C25" s="32">
        <v>30.51</v>
      </c>
      <c r="D25" s="32">
        <v>3000</v>
      </c>
      <c r="E25" s="32">
        <v>1812.81</v>
      </c>
      <c r="F25" s="32">
        <v>999.99</v>
      </c>
      <c r="G25" s="33">
        <v>60.43</v>
      </c>
    </row>
    <row r="26" spans="1:7" x14ac:dyDescent="0.25">
      <c r="A26" s="30" t="s">
        <v>162</v>
      </c>
      <c r="B26" s="31" t="s">
        <v>65</v>
      </c>
      <c r="C26" s="32">
        <v>52782</v>
      </c>
      <c r="D26" s="32">
        <v>194218</v>
      </c>
      <c r="E26" s="32">
        <v>112767.45</v>
      </c>
      <c r="F26" s="32">
        <v>213.65</v>
      </c>
      <c r="G26" s="33">
        <v>58.06</v>
      </c>
    </row>
    <row r="27" spans="1:7" x14ac:dyDescent="0.25">
      <c r="A27" s="30" t="s">
        <v>227</v>
      </c>
      <c r="B27" s="31" t="s">
        <v>225</v>
      </c>
      <c r="C27" s="32"/>
      <c r="D27" s="32">
        <v>100218</v>
      </c>
      <c r="E27" s="32">
        <v>60123.839999999997</v>
      </c>
      <c r="F27" s="32"/>
      <c r="G27" s="33">
        <v>59.99</v>
      </c>
    </row>
    <row r="28" spans="1:7" x14ac:dyDescent="0.25">
      <c r="A28" s="30" t="s">
        <v>228</v>
      </c>
      <c r="B28" s="31" t="s">
        <v>229</v>
      </c>
      <c r="C28" s="32">
        <v>52782</v>
      </c>
      <c r="D28" s="32">
        <v>94000</v>
      </c>
      <c r="E28" s="32">
        <v>52643.61</v>
      </c>
      <c r="F28" s="32">
        <v>99.74</v>
      </c>
      <c r="G28" s="33">
        <v>56</v>
      </c>
    </row>
    <row r="29" spans="1:7" x14ac:dyDescent="0.25">
      <c r="A29" s="30" t="s">
        <v>230</v>
      </c>
      <c r="B29" s="31" t="s">
        <v>66</v>
      </c>
      <c r="C29" s="32">
        <v>599334.78</v>
      </c>
      <c r="D29" s="32">
        <v>1390850</v>
      </c>
      <c r="E29" s="32">
        <v>773391.95</v>
      </c>
      <c r="F29" s="32">
        <v>129.04</v>
      </c>
      <c r="G29" s="33">
        <v>55.61</v>
      </c>
    </row>
    <row r="30" spans="1:7" x14ac:dyDescent="0.25">
      <c r="A30" s="30" t="s">
        <v>231</v>
      </c>
      <c r="B30" s="31" t="s">
        <v>232</v>
      </c>
      <c r="C30" s="32">
        <v>599334.78</v>
      </c>
      <c r="D30" s="32">
        <v>1390850</v>
      </c>
      <c r="E30" s="32">
        <v>773391.95</v>
      </c>
      <c r="F30" s="32">
        <v>129.04</v>
      </c>
      <c r="G30" s="33">
        <v>55.61</v>
      </c>
    </row>
    <row r="31" spans="1:7" x14ac:dyDescent="0.25">
      <c r="A31" s="30" t="s">
        <v>97</v>
      </c>
      <c r="B31" s="31" t="s">
        <v>67</v>
      </c>
      <c r="C31" s="32"/>
      <c r="D31" s="32">
        <v>2158</v>
      </c>
      <c r="E31" s="32">
        <v>120</v>
      </c>
      <c r="F31" s="32"/>
      <c r="G31" s="33">
        <v>5.56</v>
      </c>
    </row>
    <row r="32" spans="1:7" x14ac:dyDescent="0.25">
      <c r="A32" s="30" t="s">
        <v>233</v>
      </c>
      <c r="B32" s="31" t="s">
        <v>234</v>
      </c>
      <c r="C32" s="32"/>
      <c r="D32" s="32">
        <v>2158</v>
      </c>
      <c r="E32" s="32">
        <v>120</v>
      </c>
      <c r="F32" s="32"/>
      <c r="G32" s="33">
        <v>5.56</v>
      </c>
    </row>
    <row r="33" spans="1:7" x14ac:dyDescent="0.25">
      <c r="A33" s="30" t="s">
        <v>198</v>
      </c>
      <c r="B33" s="31" t="s">
        <v>68</v>
      </c>
      <c r="C33" s="32"/>
      <c r="D33" s="32">
        <v>200</v>
      </c>
      <c r="E33" s="32"/>
      <c r="F33" s="32"/>
      <c r="G33" s="33"/>
    </row>
    <row r="34" spans="1:7" x14ac:dyDescent="0.25">
      <c r="A34" s="30" t="s">
        <v>235</v>
      </c>
      <c r="B34" s="31" t="s">
        <v>236</v>
      </c>
      <c r="C34" s="32"/>
      <c r="D34" s="32">
        <v>200</v>
      </c>
      <c r="E34" s="32"/>
      <c r="F34" s="32"/>
      <c r="G34" s="33"/>
    </row>
    <row r="35" spans="1:7" x14ac:dyDescent="0.25">
      <c r="A35" s="30" t="s">
        <v>237</v>
      </c>
      <c r="B35" s="31" t="s">
        <v>238</v>
      </c>
      <c r="C35" s="32">
        <v>2000</v>
      </c>
      <c r="D35" s="32">
        <v>6000</v>
      </c>
      <c r="E35" s="32">
        <v>5338</v>
      </c>
      <c r="F35" s="32">
        <v>266.89999999999998</v>
      </c>
      <c r="G35" s="33">
        <v>88.97</v>
      </c>
    </row>
    <row r="36" spans="1:7" x14ac:dyDescent="0.25">
      <c r="A36" s="30" t="s">
        <v>239</v>
      </c>
      <c r="B36" s="31" t="s">
        <v>240</v>
      </c>
      <c r="C36" s="32"/>
      <c r="D36" s="32">
        <v>1000</v>
      </c>
      <c r="E36" s="32"/>
      <c r="F36" s="32"/>
      <c r="G36" s="33"/>
    </row>
    <row r="37" spans="1:7" x14ac:dyDescent="0.25">
      <c r="A37" s="30" t="s">
        <v>241</v>
      </c>
      <c r="B37" s="31" t="s">
        <v>242</v>
      </c>
      <c r="C37" s="32"/>
      <c r="D37" s="32">
        <v>3000</v>
      </c>
      <c r="E37" s="32"/>
      <c r="F37" s="32"/>
      <c r="G37" s="33"/>
    </row>
    <row r="38" spans="1:7" x14ac:dyDescent="0.25">
      <c r="A38" s="30" t="s">
        <v>243</v>
      </c>
      <c r="B38" s="31" t="s">
        <v>244</v>
      </c>
      <c r="C38" s="32">
        <v>2000</v>
      </c>
      <c r="D38" s="32">
        <v>2000</v>
      </c>
      <c r="E38" s="32">
        <v>5338</v>
      </c>
      <c r="F38" s="32">
        <v>266.89999999999998</v>
      </c>
      <c r="G38" s="33">
        <v>266.89999999999998</v>
      </c>
    </row>
    <row r="39" spans="1:7" x14ac:dyDescent="0.25">
      <c r="A39" s="34"/>
      <c r="B39" s="35" t="s">
        <v>61</v>
      </c>
      <c r="C39" s="36">
        <v>731840.47</v>
      </c>
      <c r="D39" s="36">
        <v>1691510</v>
      </c>
      <c r="E39" s="36">
        <v>928367.04</v>
      </c>
      <c r="F39" s="36">
        <v>126.85</v>
      </c>
      <c r="G39" s="37">
        <v>54.88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zoomScaleNormal="100" workbookViewId="0">
      <selection activeCell="C20" sqref="C20"/>
    </sheetView>
  </sheetViews>
  <sheetFormatPr defaultColWidth="8.85546875" defaultRowHeight="15" x14ac:dyDescent="0.25"/>
  <cols>
    <col min="1" max="1" width="15.7109375" style="20" customWidth="1" collapsed="1"/>
    <col min="2" max="2" width="35.7109375" style="20" customWidth="1" collapsed="1"/>
    <col min="3" max="3" width="15.7109375" style="20" customWidth="1" collapsed="1"/>
    <col min="4" max="4" width="13.85546875" style="20" bestFit="1" customWidth="1" collapsed="1"/>
    <col min="5" max="5" width="15.7109375" style="20" customWidth="1" collapsed="1"/>
    <col min="6" max="7" width="10.7109375" style="20" customWidth="1" collapsed="1"/>
    <col min="8" max="16384" width="8.85546875" style="20"/>
  </cols>
  <sheetData>
    <row r="1" spans="1:7" x14ac:dyDescent="0.25">
      <c r="A1" s="38" t="s">
        <v>72</v>
      </c>
    </row>
    <row r="2" spans="1:7" x14ac:dyDescent="0.25">
      <c r="A2" s="38" t="s">
        <v>76</v>
      </c>
    </row>
    <row r="3" spans="1:7" s="25" customFormat="1" ht="30" x14ac:dyDescent="0.25">
      <c r="A3" s="22" t="s">
        <v>86</v>
      </c>
      <c r="B3" s="23" t="s">
        <v>4</v>
      </c>
      <c r="C3" s="23" t="s">
        <v>82</v>
      </c>
      <c r="D3" s="23" t="s">
        <v>182</v>
      </c>
      <c r="E3" s="23" t="s">
        <v>96</v>
      </c>
      <c r="F3" s="23" t="s">
        <v>5</v>
      </c>
      <c r="G3" s="24" t="s">
        <v>5</v>
      </c>
    </row>
    <row r="4" spans="1:7" x14ac:dyDescent="0.25">
      <c r="A4" s="26" t="s">
        <v>6</v>
      </c>
      <c r="B4" s="27" t="s">
        <v>7</v>
      </c>
      <c r="C4" s="27" t="s">
        <v>8</v>
      </c>
      <c r="D4" s="27" t="s">
        <v>9</v>
      </c>
      <c r="E4" s="27" t="s">
        <v>10</v>
      </c>
      <c r="F4" s="27" t="s">
        <v>183</v>
      </c>
      <c r="G4" s="28" t="s">
        <v>184</v>
      </c>
    </row>
    <row r="5" spans="1:7" x14ac:dyDescent="0.25">
      <c r="A5" s="30" t="s">
        <v>245</v>
      </c>
      <c r="B5" s="31" t="s">
        <v>69</v>
      </c>
      <c r="C5" s="32">
        <v>731840.47</v>
      </c>
      <c r="D5" s="32">
        <v>1691510</v>
      </c>
      <c r="E5" s="32">
        <v>928367.04</v>
      </c>
      <c r="F5" s="32">
        <v>126.85</v>
      </c>
      <c r="G5" s="33">
        <v>54.88</v>
      </c>
    </row>
    <row r="6" spans="1:7" x14ac:dyDescent="0.25">
      <c r="A6" s="34" t="s">
        <v>246</v>
      </c>
      <c r="B6" s="35" t="s">
        <v>70</v>
      </c>
      <c r="C6" s="36">
        <v>731840.47</v>
      </c>
      <c r="D6" s="36">
        <v>1691510</v>
      </c>
      <c r="E6" s="36">
        <v>928367.04</v>
      </c>
      <c r="F6" s="36">
        <v>126.85</v>
      </c>
      <c r="G6" s="37">
        <v>54.88</v>
      </c>
    </row>
    <row r="7" spans="1:7" x14ac:dyDescent="0.25">
      <c r="A7" s="30" t="s">
        <v>247</v>
      </c>
      <c r="B7" s="31" t="s">
        <v>248</v>
      </c>
      <c r="C7" s="32">
        <v>731840.47</v>
      </c>
      <c r="D7" s="32">
        <v>1691510</v>
      </c>
      <c r="E7" s="32">
        <v>928367.04</v>
      </c>
      <c r="F7" s="32">
        <v>126.85</v>
      </c>
      <c r="G7" s="33">
        <v>54.88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"/>
  <sheetViews>
    <sheetView zoomScaleNormal="100" workbookViewId="0">
      <selection activeCell="D16" sqref="D16"/>
    </sheetView>
  </sheetViews>
  <sheetFormatPr defaultColWidth="8.85546875" defaultRowHeight="15" x14ac:dyDescent="0.25"/>
  <cols>
    <col min="1" max="1" width="8.5703125" style="29" bestFit="1" customWidth="1"/>
    <col min="2" max="2" width="32.85546875" style="20" customWidth="1"/>
    <col min="3" max="5" width="15.7109375" style="20" customWidth="1"/>
    <col min="6" max="7" width="10.42578125" style="20" bestFit="1" customWidth="1"/>
    <col min="8" max="16384" width="8.85546875" style="20"/>
  </cols>
  <sheetData>
    <row r="1" spans="1:7" x14ac:dyDescent="0.25">
      <c r="A1" s="49" t="s">
        <v>1</v>
      </c>
      <c r="B1" s="49"/>
      <c r="C1" s="49"/>
      <c r="D1" s="49"/>
      <c r="E1" s="49"/>
      <c r="F1" s="49"/>
    </row>
    <row r="2" spans="1:7" x14ac:dyDescent="0.25">
      <c r="A2" s="49" t="s">
        <v>85</v>
      </c>
      <c r="B2" s="49"/>
      <c r="C2" s="49"/>
      <c r="D2" s="49"/>
      <c r="E2" s="49"/>
      <c r="F2" s="49"/>
    </row>
    <row r="3" spans="1:7" ht="30" x14ac:dyDescent="0.25">
      <c r="A3" s="22" t="s">
        <v>86</v>
      </c>
      <c r="B3" s="23" t="s">
        <v>4</v>
      </c>
      <c r="C3" s="23" t="s">
        <v>82</v>
      </c>
      <c r="D3" s="23" t="s">
        <v>182</v>
      </c>
      <c r="E3" s="23" t="s">
        <v>96</v>
      </c>
      <c r="F3" s="23" t="s">
        <v>5</v>
      </c>
      <c r="G3" s="24" t="s">
        <v>5</v>
      </c>
    </row>
    <row r="4" spans="1:7" x14ac:dyDescent="0.25">
      <c r="A4" s="26" t="s">
        <v>6</v>
      </c>
      <c r="B4" s="27" t="s">
        <v>7</v>
      </c>
      <c r="C4" s="27" t="s">
        <v>8</v>
      </c>
      <c r="D4" s="27" t="s">
        <v>9</v>
      </c>
      <c r="E4" s="27" t="s">
        <v>10</v>
      </c>
      <c r="F4" s="27" t="s">
        <v>183</v>
      </c>
      <c r="G4" s="28" t="s">
        <v>184</v>
      </c>
    </row>
    <row r="5" spans="1:7" x14ac:dyDescent="0.25">
      <c r="A5" s="39"/>
      <c r="B5" s="31" t="s">
        <v>87</v>
      </c>
      <c r="C5" s="32"/>
      <c r="D5" s="32"/>
      <c r="E5" s="32"/>
      <c r="F5" s="32"/>
      <c r="G5" s="33"/>
    </row>
    <row r="6" spans="1:7" x14ac:dyDescent="0.25">
      <c r="A6" s="39">
        <v>8</v>
      </c>
      <c r="B6" s="31" t="s">
        <v>88</v>
      </c>
      <c r="C6" s="32"/>
      <c r="D6" s="32"/>
      <c r="E6" s="32"/>
      <c r="F6" s="32"/>
      <c r="G6" s="33"/>
    </row>
    <row r="7" spans="1:7" x14ac:dyDescent="0.25">
      <c r="A7" s="39">
        <v>84</v>
      </c>
      <c r="B7" s="31" t="s">
        <v>89</v>
      </c>
      <c r="C7" s="32"/>
      <c r="D7" s="32"/>
      <c r="E7" s="32"/>
      <c r="F7" s="32"/>
      <c r="G7" s="33"/>
    </row>
    <row r="8" spans="1:7" x14ac:dyDescent="0.25">
      <c r="A8" s="40"/>
      <c r="B8" s="35" t="s">
        <v>90</v>
      </c>
      <c r="C8" s="36"/>
      <c r="D8" s="36"/>
      <c r="E8" s="36"/>
      <c r="F8" s="36"/>
      <c r="G8" s="37"/>
    </row>
    <row r="9" spans="1:7" x14ac:dyDescent="0.25">
      <c r="A9" s="39">
        <v>5</v>
      </c>
      <c r="B9" s="31" t="s">
        <v>91</v>
      </c>
      <c r="C9" s="32"/>
      <c r="D9" s="32"/>
      <c r="E9" s="32"/>
      <c r="F9" s="32"/>
      <c r="G9" s="33"/>
    </row>
    <row r="10" spans="1:7" x14ac:dyDescent="0.25">
      <c r="A10" s="39">
        <v>54</v>
      </c>
      <c r="B10" s="31" t="s">
        <v>92</v>
      </c>
      <c r="C10" s="32"/>
      <c r="D10" s="32"/>
      <c r="E10" s="32"/>
      <c r="F10" s="32"/>
      <c r="G10" s="33"/>
    </row>
  </sheetData>
  <mergeCells count="2">
    <mergeCell ref="A1:F1"/>
    <mergeCell ref="A2:F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zoomScaleNormal="100" workbookViewId="0">
      <selection activeCell="F16" sqref="F16"/>
    </sheetView>
  </sheetViews>
  <sheetFormatPr defaultColWidth="8.85546875" defaultRowHeight="15" x14ac:dyDescent="0.25"/>
  <cols>
    <col min="1" max="1" width="8.5703125" style="20" bestFit="1" customWidth="1"/>
    <col min="2" max="2" width="26.28515625" style="20" customWidth="1"/>
    <col min="3" max="4" width="15.7109375" style="20" customWidth="1"/>
    <col min="5" max="5" width="13.5703125" style="20" customWidth="1"/>
    <col min="6" max="7" width="10.42578125" style="20" bestFit="1" customWidth="1"/>
    <col min="8" max="16384" width="8.85546875" style="20"/>
  </cols>
  <sheetData>
    <row r="1" spans="1:7" x14ac:dyDescent="0.25">
      <c r="A1" s="49" t="s">
        <v>1</v>
      </c>
      <c r="B1" s="49"/>
      <c r="C1" s="49"/>
      <c r="D1" s="49"/>
      <c r="E1" s="49"/>
      <c r="F1" s="49"/>
    </row>
    <row r="2" spans="1:7" x14ac:dyDescent="0.25">
      <c r="A2" s="49" t="s">
        <v>93</v>
      </c>
      <c r="B2" s="49"/>
      <c r="C2" s="49"/>
      <c r="D2" s="49"/>
      <c r="E2" s="49"/>
      <c r="F2" s="49"/>
    </row>
    <row r="3" spans="1:7" ht="45" x14ac:dyDescent="0.25">
      <c r="A3" s="22" t="s">
        <v>86</v>
      </c>
      <c r="B3" s="23" t="s">
        <v>4</v>
      </c>
      <c r="C3" s="23" t="s">
        <v>82</v>
      </c>
      <c r="D3" s="23" t="s">
        <v>182</v>
      </c>
      <c r="E3" s="23" t="s">
        <v>96</v>
      </c>
      <c r="F3" s="23" t="s">
        <v>5</v>
      </c>
      <c r="G3" s="24" t="s">
        <v>5</v>
      </c>
    </row>
    <row r="4" spans="1:7" x14ac:dyDescent="0.25">
      <c r="A4" s="26" t="s">
        <v>6</v>
      </c>
      <c r="B4" s="27" t="s">
        <v>7</v>
      </c>
      <c r="C4" s="27" t="s">
        <v>8</v>
      </c>
      <c r="D4" s="27" t="s">
        <v>9</v>
      </c>
      <c r="E4" s="27" t="s">
        <v>10</v>
      </c>
      <c r="F4" s="27" t="s">
        <v>183</v>
      </c>
      <c r="G4" s="28" t="s">
        <v>184</v>
      </c>
    </row>
    <row r="5" spans="1:7" x14ac:dyDescent="0.25">
      <c r="A5" s="39"/>
      <c r="B5" s="31" t="s">
        <v>87</v>
      </c>
      <c r="C5" s="32"/>
      <c r="D5" s="32"/>
      <c r="E5" s="32"/>
      <c r="F5" s="32"/>
      <c r="G5" s="33"/>
    </row>
    <row r="6" spans="1:7" x14ac:dyDescent="0.25">
      <c r="A6" s="39">
        <v>8</v>
      </c>
      <c r="B6" s="31" t="s">
        <v>94</v>
      </c>
      <c r="C6" s="32"/>
      <c r="D6" s="32"/>
      <c r="E6" s="32"/>
      <c r="F6" s="32"/>
      <c r="G6" s="33"/>
    </row>
    <row r="7" spans="1:7" x14ac:dyDescent="0.25">
      <c r="A7" s="39">
        <v>81</v>
      </c>
      <c r="B7" s="31" t="s">
        <v>94</v>
      </c>
      <c r="C7" s="32"/>
      <c r="D7" s="32"/>
      <c r="E7" s="32"/>
      <c r="F7" s="32"/>
      <c r="G7" s="33"/>
    </row>
    <row r="8" spans="1:7" x14ac:dyDescent="0.25">
      <c r="A8" s="40"/>
      <c r="B8" s="35" t="s">
        <v>90</v>
      </c>
      <c r="C8" s="36"/>
      <c r="D8" s="36"/>
      <c r="E8" s="36"/>
      <c r="F8" s="36"/>
      <c r="G8" s="37"/>
    </row>
    <row r="9" spans="1:7" x14ac:dyDescent="0.25">
      <c r="A9" s="39">
        <v>1</v>
      </c>
      <c r="B9" s="31" t="s">
        <v>63</v>
      </c>
      <c r="C9" s="32"/>
      <c r="D9" s="32"/>
      <c r="E9" s="32"/>
      <c r="F9" s="32"/>
      <c r="G9" s="33"/>
    </row>
    <row r="10" spans="1:7" x14ac:dyDescent="0.25">
      <c r="A10" s="39">
        <v>11</v>
      </c>
      <c r="B10" s="31" t="s">
        <v>63</v>
      </c>
      <c r="C10" s="32"/>
      <c r="D10" s="32"/>
      <c r="E10" s="32"/>
      <c r="F10" s="32"/>
      <c r="G10" s="33"/>
    </row>
    <row r="11" spans="1:7" x14ac:dyDescent="0.25">
      <c r="A11" s="39">
        <v>3</v>
      </c>
      <c r="B11" s="31" t="s">
        <v>95</v>
      </c>
      <c r="C11" s="32"/>
      <c r="D11" s="32"/>
      <c r="E11" s="32"/>
      <c r="F11" s="32"/>
      <c r="G11" s="33"/>
    </row>
    <row r="12" spans="1:7" x14ac:dyDescent="0.25">
      <c r="A12" s="39">
        <v>31</v>
      </c>
      <c r="B12" s="31" t="s">
        <v>95</v>
      </c>
      <c r="C12" s="32"/>
      <c r="D12" s="32"/>
      <c r="E12" s="32"/>
      <c r="F12" s="32"/>
      <c r="G12" s="33"/>
    </row>
  </sheetData>
  <mergeCells count="2">
    <mergeCell ref="A1:F1"/>
    <mergeCell ref="A2:F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29"/>
  <sheetViews>
    <sheetView zoomScaleNormal="100" workbookViewId="0">
      <selection activeCell="B29" sqref="B29"/>
    </sheetView>
  </sheetViews>
  <sheetFormatPr defaultColWidth="8.85546875" defaultRowHeight="15" x14ac:dyDescent="0.25"/>
  <cols>
    <col min="1" max="1" width="10.7109375" style="29" customWidth="1" collapsed="1"/>
    <col min="2" max="2" width="40.7109375" style="20" customWidth="1" collapsed="1"/>
    <col min="3" max="4" width="15.7109375" style="20" customWidth="1" collapsed="1"/>
    <col min="5" max="5" width="10.7109375" style="20" customWidth="1" collapsed="1"/>
    <col min="6" max="16384" width="8.85546875" style="20"/>
  </cols>
  <sheetData>
    <row r="1" spans="1:5" x14ac:dyDescent="0.25">
      <c r="A1" s="21" t="s">
        <v>168</v>
      </c>
    </row>
    <row r="2" spans="1:5" x14ac:dyDescent="0.25">
      <c r="A2" s="21" t="s">
        <v>75</v>
      </c>
    </row>
    <row r="3" spans="1:5" x14ac:dyDescent="0.25">
      <c r="A3" s="41"/>
    </row>
    <row r="4" spans="1:5" s="25" customFormat="1" ht="30" x14ac:dyDescent="0.25">
      <c r="A4" s="22" t="s">
        <v>86</v>
      </c>
      <c r="B4" s="23" t="s">
        <v>4</v>
      </c>
      <c r="C4" s="23" t="s">
        <v>182</v>
      </c>
      <c r="D4" s="23" t="s">
        <v>96</v>
      </c>
      <c r="E4" s="24" t="s">
        <v>5</v>
      </c>
    </row>
    <row r="5" spans="1:5" x14ac:dyDescent="0.25">
      <c r="A5" s="26" t="s">
        <v>6</v>
      </c>
      <c r="B5" s="27" t="s">
        <v>7</v>
      </c>
      <c r="C5" s="27" t="s">
        <v>8</v>
      </c>
      <c r="D5" s="27" t="s">
        <v>9</v>
      </c>
      <c r="E5" s="28" t="s">
        <v>185</v>
      </c>
    </row>
    <row r="6" spans="1:5" x14ac:dyDescent="0.25">
      <c r="A6" s="30"/>
      <c r="B6" s="31" t="s">
        <v>71</v>
      </c>
      <c r="C6" s="32">
        <v>1691510</v>
      </c>
      <c r="D6" s="32">
        <v>928367.04</v>
      </c>
      <c r="E6" s="33">
        <v>54.88</v>
      </c>
    </row>
    <row r="7" spans="1:5" x14ac:dyDescent="0.25">
      <c r="A7" s="30" t="s">
        <v>249</v>
      </c>
      <c r="B7" s="31" t="s">
        <v>250</v>
      </c>
      <c r="C7" s="32">
        <v>1691510</v>
      </c>
      <c r="D7" s="32">
        <v>928367.04</v>
      </c>
      <c r="E7" s="33">
        <v>54.88</v>
      </c>
    </row>
    <row r="8" spans="1:5" x14ac:dyDescent="0.25">
      <c r="A8" s="30" t="s">
        <v>251</v>
      </c>
      <c r="B8" s="31" t="s">
        <v>252</v>
      </c>
      <c r="C8" s="32">
        <v>100218</v>
      </c>
      <c r="D8" s="32">
        <v>60123.839999999997</v>
      </c>
      <c r="E8" s="33">
        <v>59.99</v>
      </c>
    </row>
    <row r="9" spans="1:5" x14ac:dyDescent="0.25">
      <c r="A9" s="30" t="s">
        <v>253</v>
      </c>
      <c r="B9" s="31" t="s">
        <v>254</v>
      </c>
      <c r="C9" s="32">
        <v>100218</v>
      </c>
      <c r="D9" s="32">
        <v>54063.839999999997</v>
      </c>
      <c r="E9" s="33">
        <v>53.95</v>
      </c>
    </row>
    <row r="10" spans="1:5" x14ac:dyDescent="0.25">
      <c r="A10" s="30" t="s">
        <v>222</v>
      </c>
      <c r="B10" s="31" t="s">
        <v>62</v>
      </c>
      <c r="C10" s="32"/>
      <c r="D10" s="32"/>
      <c r="E10" s="33"/>
    </row>
    <row r="11" spans="1:5" x14ac:dyDescent="0.25">
      <c r="A11" s="30" t="s">
        <v>224</v>
      </c>
      <c r="B11" s="31" t="s">
        <v>225</v>
      </c>
      <c r="C11" s="32"/>
      <c r="D11" s="32"/>
      <c r="E11" s="33"/>
    </row>
    <row r="12" spans="1:5" x14ac:dyDescent="0.25">
      <c r="A12" s="30" t="s">
        <v>117</v>
      </c>
      <c r="B12" s="31" t="s">
        <v>26</v>
      </c>
      <c r="C12" s="32"/>
      <c r="D12" s="32"/>
      <c r="E12" s="33"/>
    </row>
    <row r="13" spans="1:5" x14ac:dyDescent="0.25">
      <c r="A13" s="30" t="s">
        <v>126</v>
      </c>
      <c r="B13" s="31" t="s">
        <v>33</v>
      </c>
      <c r="C13" s="32"/>
      <c r="D13" s="32"/>
      <c r="E13" s="33"/>
    </row>
    <row r="14" spans="1:5" x14ac:dyDescent="0.25">
      <c r="A14" s="30" t="s">
        <v>127</v>
      </c>
      <c r="B14" s="31" t="s">
        <v>34</v>
      </c>
      <c r="C14" s="32"/>
      <c r="D14" s="32"/>
      <c r="E14" s="33"/>
    </row>
    <row r="15" spans="1:5" x14ac:dyDescent="0.25">
      <c r="A15" s="30" t="s">
        <v>128</v>
      </c>
      <c r="B15" s="31" t="s">
        <v>35</v>
      </c>
      <c r="C15" s="32"/>
      <c r="D15" s="32"/>
      <c r="E15" s="33"/>
    </row>
    <row r="16" spans="1:5" x14ac:dyDescent="0.25">
      <c r="A16" s="30" t="s">
        <v>130</v>
      </c>
      <c r="B16" s="31" t="s">
        <v>37</v>
      </c>
      <c r="C16" s="32"/>
      <c r="D16" s="32"/>
      <c r="E16" s="33"/>
    </row>
    <row r="17" spans="1:5" x14ac:dyDescent="0.25">
      <c r="A17" s="30" t="s">
        <v>131</v>
      </c>
      <c r="B17" s="31" t="s">
        <v>38</v>
      </c>
      <c r="C17" s="32"/>
      <c r="D17" s="32"/>
      <c r="E17" s="33"/>
    </row>
    <row r="18" spans="1:5" x14ac:dyDescent="0.25">
      <c r="A18" s="30" t="s">
        <v>132</v>
      </c>
      <c r="B18" s="31" t="s">
        <v>39</v>
      </c>
      <c r="C18" s="32"/>
      <c r="D18" s="32"/>
      <c r="E18" s="33"/>
    </row>
    <row r="19" spans="1:5" x14ac:dyDescent="0.25">
      <c r="A19" s="30" t="s">
        <v>133</v>
      </c>
      <c r="B19" s="31" t="s">
        <v>40</v>
      </c>
      <c r="C19" s="32"/>
      <c r="D19" s="32"/>
      <c r="E19" s="33"/>
    </row>
    <row r="20" spans="1:5" x14ac:dyDescent="0.25">
      <c r="A20" s="30" t="s">
        <v>134</v>
      </c>
      <c r="B20" s="31" t="s">
        <v>41</v>
      </c>
      <c r="C20" s="32"/>
      <c r="D20" s="32"/>
      <c r="E20" s="33"/>
    </row>
    <row r="21" spans="1:5" x14ac:dyDescent="0.25">
      <c r="A21" s="30" t="s">
        <v>135</v>
      </c>
      <c r="B21" s="31" t="s">
        <v>42</v>
      </c>
      <c r="C21" s="32"/>
      <c r="D21" s="32"/>
      <c r="E21" s="33"/>
    </row>
    <row r="22" spans="1:5" x14ac:dyDescent="0.25">
      <c r="A22" s="30" t="s">
        <v>136</v>
      </c>
      <c r="B22" s="31" t="s">
        <v>137</v>
      </c>
      <c r="C22" s="32"/>
      <c r="D22" s="32"/>
      <c r="E22" s="33"/>
    </row>
    <row r="23" spans="1:5" x14ac:dyDescent="0.25">
      <c r="A23" s="30" t="s">
        <v>140</v>
      </c>
      <c r="B23" s="31" t="s">
        <v>43</v>
      </c>
      <c r="C23" s="32"/>
      <c r="D23" s="32"/>
      <c r="E23" s="33"/>
    </row>
    <row r="24" spans="1:5" x14ac:dyDescent="0.25">
      <c r="A24" s="30" t="s">
        <v>141</v>
      </c>
      <c r="B24" s="31" t="s">
        <v>142</v>
      </c>
      <c r="C24" s="32"/>
      <c r="D24" s="32"/>
      <c r="E24" s="33"/>
    </row>
    <row r="25" spans="1:5" x14ac:dyDescent="0.25">
      <c r="A25" s="30" t="s">
        <v>143</v>
      </c>
      <c r="B25" s="31" t="s">
        <v>44</v>
      </c>
      <c r="C25" s="32"/>
      <c r="D25" s="32"/>
      <c r="E25" s="33"/>
    </row>
    <row r="26" spans="1:5" x14ac:dyDescent="0.25">
      <c r="A26" s="30" t="s">
        <v>144</v>
      </c>
      <c r="B26" s="31" t="s">
        <v>45</v>
      </c>
      <c r="C26" s="32"/>
      <c r="D26" s="32"/>
      <c r="E26" s="33"/>
    </row>
    <row r="27" spans="1:5" x14ac:dyDescent="0.25">
      <c r="A27" s="30" t="s">
        <v>145</v>
      </c>
      <c r="B27" s="31" t="s">
        <v>46</v>
      </c>
      <c r="C27" s="32"/>
      <c r="D27" s="32"/>
      <c r="E27" s="33"/>
    </row>
    <row r="28" spans="1:5" x14ac:dyDescent="0.25">
      <c r="A28" s="30" t="s">
        <v>209</v>
      </c>
      <c r="B28" s="31" t="s">
        <v>210</v>
      </c>
      <c r="C28" s="32"/>
      <c r="D28" s="32"/>
      <c r="E28" s="33"/>
    </row>
    <row r="29" spans="1:5" x14ac:dyDescent="0.25">
      <c r="A29" s="30" t="s">
        <v>146</v>
      </c>
      <c r="B29" s="31" t="s">
        <v>47</v>
      </c>
      <c r="C29" s="32"/>
      <c r="D29" s="32"/>
      <c r="E29" s="33"/>
    </row>
    <row r="30" spans="1:5" x14ac:dyDescent="0.25">
      <c r="A30" s="30" t="s">
        <v>147</v>
      </c>
      <c r="B30" s="31" t="s">
        <v>48</v>
      </c>
      <c r="C30" s="32"/>
      <c r="D30" s="32"/>
      <c r="E30" s="33"/>
    </row>
    <row r="31" spans="1:5" x14ac:dyDescent="0.25">
      <c r="A31" s="30" t="s">
        <v>148</v>
      </c>
      <c r="B31" s="31" t="s">
        <v>49</v>
      </c>
      <c r="C31" s="32"/>
      <c r="D31" s="32"/>
      <c r="E31" s="33"/>
    </row>
    <row r="32" spans="1:5" x14ac:dyDescent="0.25">
      <c r="A32" s="30" t="s">
        <v>149</v>
      </c>
      <c r="B32" s="31" t="s">
        <v>50</v>
      </c>
      <c r="C32" s="32"/>
      <c r="D32" s="32"/>
      <c r="E32" s="33"/>
    </row>
    <row r="33" spans="1:5" x14ac:dyDescent="0.25">
      <c r="A33" s="30" t="s">
        <v>188</v>
      </c>
      <c r="B33" s="31" t="s">
        <v>187</v>
      </c>
      <c r="C33" s="32"/>
      <c r="D33" s="32"/>
      <c r="E33" s="33"/>
    </row>
    <row r="34" spans="1:5" x14ac:dyDescent="0.25">
      <c r="A34" s="30" t="s">
        <v>150</v>
      </c>
      <c r="B34" s="31" t="s">
        <v>83</v>
      </c>
      <c r="C34" s="32"/>
      <c r="D34" s="32"/>
      <c r="E34" s="33"/>
    </row>
    <row r="35" spans="1:5" x14ac:dyDescent="0.25">
      <c r="A35" s="30" t="s">
        <v>151</v>
      </c>
      <c r="B35" s="31" t="s">
        <v>51</v>
      </c>
      <c r="C35" s="32"/>
      <c r="D35" s="32"/>
      <c r="E35" s="33"/>
    </row>
    <row r="36" spans="1:5" x14ac:dyDescent="0.25">
      <c r="A36" s="30" t="s">
        <v>152</v>
      </c>
      <c r="B36" s="31" t="s">
        <v>50</v>
      </c>
      <c r="C36" s="32"/>
      <c r="D36" s="32"/>
      <c r="E36" s="33"/>
    </row>
    <row r="37" spans="1:5" x14ac:dyDescent="0.25">
      <c r="A37" s="30" t="s">
        <v>153</v>
      </c>
      <c r="B37" s="31" t="s">
        <v>52</v>
      </c>
      <c r="C37" s="32"/>
      <c r="D37" s="32"/>
      <c r="E37" s="33"/>
    </row>
    <row r="38" spans="1:5" x14ac:dyDescent="0.25">
      <c r="A38" s="30" t="s">
        <v>154</v>
      </c>
      <c r="B38" s="31" t="s">
        <v>53</v>
      </c>
      <c r="C38" s="32"/>
      <c r="D38" s="32"/>
      <c r="E38" s="33"/>
    </row>
    <row r="39" spans="1:5" x14ac:dyDescent="0.25">
      <c r="A39" s="30" t="s">
        <v>155</v>
      </c>
      <c r="B39" s="31" t="s">
        <v>54</v>
      </c>
      <c r="C39" s="32"/>
      <c r="D39" s="32"/>
      <c r="E39" s="33"/>
    </row>
    <row r="40" spans="1:5" x14ac:dyDescent="0.25">
      <c r="A40" s="30" t="s">
        <v>156</v>
      </c>
      <c r="B40" s="31" t="s">
        <v>55</v>
      </c>
      <c r="C40" s="32"/>
      <c r="D40" s="32"/>
      <c r="E40" s="33"/>
    </row>
    <row r="41" spans="1:5" x14ac:dyDescent="0.25">
      <c r="A41" s="30" t="s">
        <v>162</v>
      </c>
      <c r="B41" s="31" t="s">
        <v>65</v>
      </c>
      <c r="C41" s="32">
        <v>100218</v>
      </c>
      <c r="D41" s="32">
        <v>54063.839999999997</v>
      </c>
      <c r="E41" s="33">
        <v>53.95</v>
      </c>
    </row>
    <row r="42" spans="1:5" x14ac:dyDescent="0.25">
      <c r="A42" s="30" t="s">
        <v>227</v>
      </c>
      <c r="B42" s="31" t="s">
        <v>225</v>
      </c>
      <c r="C42" s="32">
        <v>100218</v>
      </c>
      <c r="D42" s="32">
        <v>54063.839999999997</v>
      </c>
      <c r="E42" s="33">
        <v>53.95</v>
      </c>
    </row>
    <row r="43" spans="1:5" x14ac:dyDescent="0.25">
      <c r="A43" s="30" t="s">
        <v>117</v>
      </c>
      <c r="B43" s="31" t="s">
        <v>26</v>
      </c>
      <c r="C43" s="32">
        <v>100218</v>
      </c>
      <c r="D43" s="32">
        <v>54063.839999999997</v>
      </c>
      <c r="E43" s="33">
        <v>53.95</v>
      </c>
    </row>
    <row r="44" spans="1:5" x14ac:dyDescent="0.25">
      <c r="A44" s="30" t="s">
        <v>126</v>
      </c>
      <c r="B44" s="31" t="s">
        <v>33</v>
      </c>
      <c r="C44" s="32">
        <v>100068</v>
      </c>
      <c r="D44" s="32">
        <v>54008.06</v>
      </c>
      <c r="E44" s="33">
        <v>53.97</v>
      </c>
    </row>
    <row r="45" spans="1:5" x14ac:dyDescent="0.25">
      <c r="A45" s="30" t="s">
        <v>127</v>
      </c>
      <c r="B45" s="31" t="s">
        <v>34</v>
      </c>
      <c r="C45" s="32"/>
      <c r="D45" s="32">
        <v>2977.16</v>
      </c>
      <c r="E45" s="33"/>
    </row>
    <row r="46" spans="1:5" x14ac:dyDescent="0.25">
      <c r="A46" s="30" t="s">
        <v>128</v>
      </c>
      <c r="B46" s="31" t="s">
        <v>35</v>
      </c>
      <c r="C46" s="32"/>
      <c r="D46" s="32">
        <v>2437.86</v>
      </c>
      <c r="E46" s="33"/>
    </row>
    <row r="47" spans="1:5" x14ac:dyDescent="0.25">
      <c r="A47" s="30" t="s">
        <v>130</v>
      </c>
      <c r="B47" s="31" t="s">
        <v>37</v>
      </c>
      <c r="C47" s="32"/>
      <c r="D47" s="32">
        <v>509.3</v>
      </c>
      <c r="E47" s="33"/>
    </row>
    <row r="48" spans="1:5" x14ac:dyDescent="0.25">
      <c r="A48" s="30" t="s">
        <v>207</v>
      </c>
      <c r="B48" s="31" t="s">
        <v>208</v>
      </c>
      <c r="C48" s="32"/>
      <c r="D48" s="32">
        <v>30</v>
      </c>
      <c r="E48" s="33"/>
    </row>
    <row r="49" spans="1:5" x14ac:dyDescent="0.25">
      <c r="A49" s="30" t="s">
        <v>131</v>
      </c>
      <c r="B49" s="31" t="s">
        <v>38</v>
      </c>
      <c r="C49" s="32"/>
      <c r="D49" s="32">
        <v>34608.71</v>
      </c>
      <c r="E49" s="33"/>
    </row>
    <row r="50" spans="1:5" x14ac:dyDescent="0.25">
      <c r="A50" s="30" t="s">
        <v>132</v>
      </c>
      <c r="B50" s="31" t="s">
        <v>39</v>
      </c>
      <c r="C50" s="32"/>
      <c r="D50" s="32">
        <v>5963.22</v>
      </c>
      <c r="E50" s="33"/>
    </row>
    <row r="51" spans="1:5" x14ac:dyDescent="0.25">
      <c r="A51" s="30" t="s">
        <v>133</v>
      </c>
      <c r="B51" s="31" t="s">
        <v>40</v>
      </c>
      <c r="C51" s="32"/>
      <c r="D51" s="32">
        <v>139.41</v>
      </c>
      <c r="E51" s="33"/>
    </row>
    <row r="52" spans="1:5" x14ac:dyDescent="0.25">
      <c r="A52" s="30" t="s">
        <v>134</v>
      </c>
      <c r="B52" s="31" t="s">
        <v>41</v>
      </c>
      <c r="C52" s="32"/>
      <c r="D52" s="32">
        <v>24807.11</v>
      </c>
      <c r="E52" s="33"/>
    </row>
    <row r="53" spans="1:5" x14ac:dyDescent="0.25">
      <c r="A53" s="30" t="s">
        <v>135</v>
      </c>
      <c r="B53" s="31" t="s">
        <v>42</v>
      </c>
      <c r="C53" s="32"/>
      <c r="D53" s="32">
        <v>2761.72</v>
      </c>
      <c r="E53" s="33"/>
    </row>
    <row r="54" spans="1:5" x14ac:dyDescent="0.25">
      <c r="A54" s="30" t="s">
        <v>136</v>
      </c>
      <c r="B54" s="31" t="s">
        <v>137</v>
      </c>
      <c r="C54" s="32"/>
      <c r="D54" s="32">
        <v>890.6</v>
      </c>
      <c r="E54" s="33"/>
    </row>
    <row r="55" spans="1:5" x14ac:dyDescent="0.25">
      <c r="A55" s="30" t="s">
        <v>138</v>
      </c>
      <c r="B55" s="31" t="s">
        <v>139</v>
      </c>
      <c r="C55" s="32"/>
      <c r="D55" s="32">
        <v>46.65</v>
      </c>
      <c r="E55" s="33"/>
    </row>
    <row r="56" spans="1:5" x14ac:dyDescent="0.25">
      <c r="A56" s="30" t="s">
        <v>140</v>
      </c>
      <c r="B56" s="31" t="s">
        <v>43</v>
      </c>
      <c r="C56" s="32"/>
      <c r="D56" s="32">
        <v>12578.31</v>
      </c>
      <c r="E56" s="33"/>
    </row>
    <row r="57" spans="1:5" x14ac:dyDescent="0.25">
      <c r="A57" s="30" t="s">
        <v>141</v>
      </c>
      <c r="B57" s="31" t="s">
        <v>142</v>
      </c>
      <c r="C57" s="32"/>
      <c r="D57" s="32">
        <v>1353.33</v>
      </c>
      <c r="E57" s="33"/>
    </row>
    <row r="58" spans="1:5" x14ac:dyDescent="0.25">
      <c r="A58" s="30" t="s">
        <v>144</v>
      </c>
      <c r="B58" s="31" t="s">
        <v>45</v>
      </c>
      <c r="C58" s="32"/>
      <c r="D58" s="32">
        <v>3850.5</v>
      </c>
      <c r="E58" s="33"/>
    </row>
    <row r="59" spans="1:5" x14ac:dyDescent="0.25">
      <c r="A59" s="30" t="s">
        <v>145</v>
      </c>
      <c r="B59" s="31" t="s">
        <v>46</v>
      </c>
      <c r="C59" s="32"/>
      <c r="D59" s="32">
        <v>1632.59</v>
      </c>
      <c r="E59" s="33"/>
    </row>
    <row r="60" spans="1:5" x14ac:dyDescent="0.25">
      <c r="A60" s="30" t="s">
        <v>209</v>
      </c>
      <c r="B60" s="31" t="s">
        <v>210</v>
      </c>
      <c r="C60" s="32"/>
      <c r="D60" s="32">
        <v>2678.5</v>
      </c>
      <c r="E60" s="33"/>
    </row>
    <row r="61" spans="1:5" x14ac:dyDescent="0.25">
      <c r="A61" s="30" t="s">
        <v>146</v>
      </c>
      <c r="B61" s="31" t="s">
        <v>47</v>
      </c>
      <c r="C61" s="32"/>
      <c r="D61" s="32">
        <v>1213.4100000000001</v>
      </c>
      <c r="E61" s="33"/>
    </row>
    <row r="62" spans="1:5" x14ac:dyDescent="0.25">
      <c r="A62" s="30" t="s">
        <v>147</v>
      </c>
      <c r="B62" s="31" t="s">
        <v>48</v>
      </c>
      <c r="C62" s="32"/>
      <c r="D62" s="32">
        <v>348.62</v>
      </c>
      <c r="E62" s="33"/>
    </row>
    <row r="63" spans="1:5" x14ac:dyDescent="0.25">
      <c r="A63" s="30" t="s">
        <v>148</v>
      </c>
      <c r="B63" s="31" t="s">
        <v>49</v>
      </c>
      <c r="C63" s="32"/>
      <c r="D63" s="32">
        <v>1501.36</v>
      </c>
      <c r="E63" s="33"/>
    </row>
    <row r="64" spans="1:5" x14ac:dyDescent="0.25">
      <c r="A64" s="30" t="s">
        <v>149</v>
      </c>
      <c r="B64" s="31" t="s">
        <v>50</v>
      </c>
      <c r="C64" s="32"/>
      <c r="D64" s="32">
        <v>3843.88</v>
      </c>
      <c r="E64" s="33"/>
    </row>
    <row r="65" spans="1:5" x14ac:dyDescent="0.25">
      <c r="A65" s="30" t="s">
        <v>211</v>
      </c>
      <c r="B65" s="31" t="s">
        <v>212</v>
      </c>
      <c r="C65" s="32"/>
      <c r="D65" s="32">
        <v>40</v>
      </c>
      <c r="E65" s="33"/>
    </row>
    <row r="66" spans="1:5" x14ac:dyDescent="0.25">
      <c r="A66" s="30" t="s">
        <v>150</v>
      </c>
      <c r="B66" s="31" t="s">
        <v>83</v>
      </c>
      <c r="C66" s="32"/>
      <c r="D66" s="32">
        <v>212.5</v>
      </c>
      <c r="E66" s="33"/>
    </row>
    <row r="67" spans="1:5" x14ac:dyDescent="0.25">
      <c r="A67" s="30" t="s">
        <v>152</v>
      </c>
      <c r="B67" s="31" t="s">
        <v>50</v>
      </c>
      <c r="C67" s="32"/>
      <c r="D67" s="32">
        <v>3591.38</v>
      </c>
      <c r="E67" s="33"/>
    </row>
    <row r="68" spans="1:5" x14ac:dyDescent="0.25">
      <c r="A68" s="30" t="s">
        <v>153</v>
      </c>
      <c r="B68" s="31" t="s">
        <v>52</v>
      </c>
      <c r="C68" s="32">
        <v>150</v>
      </c>
      <c r="D68" s="32">
        <v>55.78</v>
      </c>
      <c r="E68" s="33">
        <v>37.19</v>
      </c>
    </row>
    <row r="69" spans="1:5" x14ac:dyDescent="0.25">
      <c r="A69" s="30" t="s">
        <v>154</v>
      </c>
      <c r="B69" s="31" t="s">
        <v>53</v>
      </c>
      <c r="C69" s="32"/>
      <c r="D69" s="32">
        <v>55.78</v>
      </c>
      <c r="E69" s="33"/>
    </row>
    <row r="70" spans="1:5" x14ac:dyDescent="0.25">
      <c r="A70" s="30" t="s">
        <v>156</v>
      </c>
      <c r="B70" s="31" t="s">
        <v>55</v>
      </c>
      <c r="C70" s="32"/>
      <c r="D70" s="32">
        <v>55.78</v>
      </c>
      <c r="E70" s="33"/>
    </row>
    <row r="71" spans="1:5" x14ac:dyDescent="0.25">
      <c r="A71" s="30" t="s">
        <v>255</v>
      </c>
      <c r="B71" s="31" t="s">
        <v>256</v>
      </c>
      <c r="C71" s="32"/>
      <c r="D71" s="32">
        <v>6060</v>
      </c>
      <c r="E71" s="33"/>
    </row>
    <row r="72" spans="1:5" x14ac:dyDescent="0.25">
      <c r="A72" s="30" t="s">
        <v>162</v>
      </c>
      <c r="B72" s="31" t="s">
        <v>65</v>
      </c>
      <c r="C72" s="32"/>
      <c r="D72" s="32">
        <v>6060</v>
      </c>
      <c r="E72" s="33"/>
    </row>
    <row r="73" spans="1:5" x14ac:dyDescent="0.25">
      <c r="A73" s="30" t="s">
        <v>227</v>
      </c>
      <c r="B73" s="31" t="s">
        <v>225</v>
      </c>
      <c r="C73" s="32"/>
      <c r="D73" s="32">
        <v>6060</v>
      </c>
      <c r="E73" s="33"/>
    </row>
    <row r="74" spans="1:5" x14ac:dyDescent="0.25">
      <c r="A74" s="30" t="s">
        <v>162</v>
      </c>
      <c r="B74" s="31" t="s">
        <v>56</v>
      </c>
      <c r="C74" s="32"/>
      <c r="D74" s="32">
        <v>6060</v>
      </c>
      <c r="E74" s="33"/>
    </row>
    <row r="75" spans="1:5" x14ac:dyDescent="0.25">
      <c r="A75" s="30" t="s">
        <v>163</v>
      </c>
      <c r="B75" s="31" t="s">
        <v>57</v>
      </c>
      <c r="C75" s="32"/>
      <c r="D75" s="32">
        <v>6060</v>
      </c>
      <c r="E75" s="33"/>
    </row>
    <row r="76" spans="1:5" x14ac:dyDescent="0.25">
      <c r="A76" s="30" t="s">
        <v>164</v>
      </c>
      <c r="B76" s="31" t="s">
        <v>58</v>
      </c>
      <c r="C76" s="32"/>
      <c r="D76" s="32">
        <v>6060</v>
      </c>
      <c r="E76" s="33"/>
    </row>
    <row r="77" spans="1:5" x14ac:dyDescent="0.25">
      <c r="A77" s="30" t="s">
        <v>165</v>
      </c>
      <c r="B77" s="31" t="s">
        <v>84</v>
      </c>
      <c r="C77" s="32"/>
      <c r="D77" s="32">
        <v>6060</v>
      </c>
      <c r="E77" s="33"/>
    </row>
    <row r="78" spans="1:5" x14ac:dyDescent="0.25">
      <c r="A78" s="30" t="s">
        <v>257</v>
      </c>
      <c r="B78" s="31" t="s">
        <v>258</v>
      </c>
      <c r="C78" s="32">
        <v>160041</v>
      </c>
      <c r="D78" s="32">
        <v>56372.480000000003</v>
      </c>
      <c r="E78" s="33">
        <v>35.22</v>
      </c>
    </row>
    <row r="79" spans="1:5" x14ac:dyDescent="0.25">
      <c r="A79" s="30" t="s">
        <v>259</v>
      </c>
      <c r="B79" s="31" t="s">
        <v>260</v>
      </c>
      <c r="C79" s="32">
        <v>152845</v>
      </c>
      <c r="D79" s="32">
        <v>53512.91</v>
      </c>
      <c r="E79" s="33">
        <v>35.01</v>
      </c>
    </row>
    <row r="80" spans="1:5" x14ac:dyDescent="0.25">
      <c r="A80" s="30" t="s">
        <v>222</v>
      </c>
      <c r="B80" s="31" t="s">
        <v>62</v>
      </c>
      <c r="C80" s="32">
        <v>59300</v>
      </c>
      <c r="D80" s="32">
        <v>29255.9</v>
      </c>
      <c r="E80" s="33">
        <v>49.34</v>
      </c>
    </row>
    <row r="81" spans="1:5" x14ac:dyDescent="0.25">
      <c r="A81" s="30" t="s">
        <v>223</v>
      </c>
      <c r="B81" s="31" t="s">
        <v>62</v>
      </c>
      <c r="C81" s="32">
        <v>59300</v>
      </c>
      <c r="D81" s="32">
        <v>29255.9</v>
      </c>
      <c r="E81" s="33">
        <v>49.34</v>
      </c>
    </row>
    <row r="82" spans="1:5" x14ac:dyDescent="0.25">
      <c r="A82" s="30" t="s">
        <v>117</v>
      </c>
      <c r="B82" s="31" t="s">
        <v>26</v>
      </c>
      <c r="C82" s="32">
        <v>59300</v>
      </c>
      <c r="D82" s="32">
        <v>29255.9</v>
      </c>
      <c r="E82" s="33">
        <v>49.34</v>
      </c>
    </row>
    <row r="83" spans="1:5" x14ac:dyDescent="0.25">
      <c r="A83" s="30" t="s">
        <v>118</v>
      </c>
      <c r="B83" s="31" t="s">
        <v>27</v>
      </c>
      <c r="C83" s="32">
        <v>54400</v>
      </c>
      <c r="D83" s="32">
        <v>26933.18</v>
      </c>
      <c r="E83" s="33">
        <v>49.51</v>
      </c>
    </row>
    <row r="84" spans="1:5" x14ac:dyDescent="0.25">
      <c r="A84" s="30" t="s">
        <v>119</v>
      </c>
      <c r="B84" s="31" t="s">
        <v>28</v>
      </c>
      <c r="C84" s="32"/>
      <c r="D84" s="32">
        <v>20120.900000000001</v>
      </c>
      <c r="E84" s="33"/>
    </row>
    <row r="85" spans="1:5" x14ac:dyDescent="0.25">
      <c r="A85" s="30" t="s">
        <v>120</v>
      </c>
      <c r="B85" s="31" t="s">
        <v>29</v>
      </c>
      <c r="C85" s="32"/>
      <c r="D85" s="32">
        <v>20120.900000000001</v>
      </c>
      <c r="E85" s="33"/>
    </row>
    <row r="86" spans="1:5" x14ac:dyDescent="0.25">
      <c r="A86" s="30" t="s">
        <v>121</v>
      </c>
      <c r="B86" s="31" t="s">
        <v>78</v>
      </c>
      <c r="C86" s="32"/>
      <c r="D86" s="32"/>
      <c r="E86" s="33"/>
    </row>
    <row r="87" spans="1:5" x14ac:dyDescent="0.25">
      <c r="A87" s="30" t="s">
        <v>122</v>
      </c>
      <c r="B87" s="31" t="s">
        <v>30</v>
      </c>
      <c r="C87" s="32"/>
      <c r="D87" s="32">
        <v>1200</v>
      </c>
      <c r="E87" s="33"/>
    </row>
    <row r="88" spans="1:5" x14ac:dyDescent="0.25">
      <c r="A88" s="30" t="s">
        <v>123</v>
      </c>
      <c r="B88" s="31" t="s">
        <v>30</v>
      </c>
      <c r="C88" s="32"/>
      <c r="D88" s="32">
        <v>1200</v>
      </c>
      <c r="E88" s="33"/>
    </row>
    <row r="89" spans="1:5" x14ac:dyDescent="0.25">
      <c r="A89" s="30" t="s">
        <v>124</v>
      </c>
      <c r="B89" s="31" t="s">
        <v>31</v>
      </c>
      <c r="C89" s="32"/>
      <c r="D89" s="32">
        <v>5612.28</v>
      </c>
      <c r="E89" s="33"/>
    </row>
    <row r="90" spans="1:5" x14ac:dyDescent="0.25">
      <c r="A90" s="30" t="s">
        <v>125</v>
      </c>
      <c r="B90" s="31" t="s">
        <v>32</v>
      </c>
      <c r="C90" s="32"/>
      <c r="D90" s="32">
        <v>5612.28</v>
      </c>
      <c r="E90" s="33"/>
    </row>
    <row r="91" spans="1:5" x14ac:dyDescent="0.25">
      <c r="A91" s="30" t="s">
        <v>126</v>
      </c>
      <c r="B91" s="31" t="s">
        <v>33</v>
      </c>
      <c r="C91" s="32">
        <v>4900</v>
      </c>
      <c r="D91" s="32">
        <v>2322.7199999999998</v>
      </c>
      <c r="E91" s="33">
        <v>47.4</v>
      </c>
    </row>
    <row r="92" spans="1:5" x14ac:dyDescent="0.25">
      <c r="A92" s="30" t="s">
        <v>127</v>
      </c>
      <c r="B92" s="31" t="s">
        <v>34</v>
      </c>
      <c r="C92" s="32"/>
      <c r="D92" s="32">
        <v>2322.7199999999998</v>
      </c>
      <c r="E92" s="33"/>
    </row>
    <row r="93" spans="1:5" x14ac:dyDescent="0.25">
      <c r="A93" s="30" t="s">
        <v>129</v>
      </c>
      <c r="B93" s="31" t="s">
        <v>36</v>
      </c>
      <c r="C93" s="32"/>
      <c r="D93" s="32">
        <v>2322.7199999999998</v>
      </c>
      <c r="E93" s="33"/>
    </row>
    <row r="94" spans="1:5" x14ac:dyDescent="0.25">
      <c r="A94" s="30" t="s">
        <v>162</v>
      </c>
      <c r="B94" s="31" t="s">
        <v>65</v>
      </c>
      <c r="C94" s="32">
        <v>93545</v>
      </c>
      <c r="D94" s="32">
        <v>24257.01</v>
      </c>
      <c r="E94" s="33">
        <v>25.93</v>
      </c>
    </row>
    <row r="95" spans="1:5" x14ac:dyDescent="0.25">
      <c r="A95" s="30" t="s">
        <v>228</v>
      </c>
      <c r="B95" s="31" t="s">
        <v>229</v>
      </c>
      <c r="C95" s="32">
        <v>93545</v>
      </c>
      <c r="D95" s="32">
        <v>24257.01</v>
      </c>
      <c r="E95" s="33">
        <v>25.93</v>
      </c>
    </row>
    <row r="96" spans="1:5" x14ac:dyDescent="0.25">
      <c r="A96" s="30" t="s">
        <v>117</v>
      </c>
      <c r="B96" s="31" t="s">
        <v>26</v>
      </c>
      <c r="C96" s="32">
        <v>93545</v>
      </c>
      <c r="D96" s="32">
        <v>24257.01</v>
      </c>
      <c r="E96" s="33">
        <v>25.93</v>
      </c>
    </row>
    <row r="97" spans="1:5" x14ac:dyDescent="0.25">
      <c r="A97" s="30" t="s">
        <v>118</v>
      </c>
      <c r="B97" s="31" t="s">
        <v>27</v>
      </c>
      <c r="C97" s="32">
        <v>34250</v>
      </c>
      <c r="D97" s="32">
        <v>17725.240000000002</v>
      </c>
      <c r="E97" s="33">
        <v>51.75</v>
      </c>
    </row>
    <row r="98" spans="1:5" x14ac:dyDescent="0.25">
      <c r="A98" s="30" t="s">
        <v>119</v>
      </c>
      <c r="B98" s="31" t="s">
        <v>28</v>
      </c>
      <c r="C98" s="32"/>
      <c r="D98" s="32">
        <v>17725.240000000002</v>
      </c>
      <c r="E98" s="33"/>
    </row>
    <row r="99" spans="1:5" x14ac:dyDescent="0.25">
      <c r="A99" s="30" t="s">
        <v>120</v>
      </c>
      <c r="B99" s="31" t="s">
        <v>29</v>
      </c>
      <c r="C99" s="32"/>
      <c r="D99" s="32">
        <v>17725.240000000002</v>
      </c>
      <c r="E99" s="33"/>
    </row>
    <row r="100" spans="1:5" x14ac:dyDescent="0.25">
      <c r="A100" s="30" t="s">
        <v>126</v>
      </c>
      <c r="B100" s="31" t="s">
        <v>33</v>
      </c>
      <c r="C100" s="32">
        <v>59295</v>
      </c>
      <c r="D100" s="32">
        <v>6531.77</v>
      </c>
      <c r="E100" s="33">
        <v>11.02</v>
      </c>
    </row>
    <row r="101" spans="1:5" x14ac:dyDescent="0.25">
      <c r="A101" s="30" t="s">
        <v>131</v>
      </c>
      <c r="B101" s="31" t="s">
        <v>38</v>
      </c>
      <c r="C101" s="32"/>
      <c r="D101" s="32">
        <v>6414.24</v>
      </c>
      <c r="E101" s="33"/>
    </row>
    <row r="102" spans="1:5" x14ac:dyDescent="0.25">
      <c r="A102" s="30" t="s">
        <v>133</v>
      </c>
      <c r="B102" s="31" t="s">
        <v>40</v>
      </c>
      <c r="C102" s="32"/>
      <c r="D102" s="32">
        <v>6414.24</v>
      </c>
      <c r="E102" s="33"/>
    </row>
    <row r="103" spans="1:5" x14ac:dyDescent="0.25">
      <c r="A103" s="30" t="s">
        <v>140</v>
      </c>
      <c r="B103" s="31" t="s">
        <v>43</v>
      </c>
      <c r="C103" s="32"/>
      <c r="D103" s="32"/>
      <c r="E103" s="33"/>
    </row>
    <row r="104" spans="1:5" x14ac:dyDescent="0.25">
      <c r="A104" s="30" t="s">
        <v>148</v>
      </c>
      <c r="B104" s="31" t="s">
        <v>49</v>
      </c>
      <c r="C104" s="32"/>
      <c r="D104" s="32"/>
      <c r="E104" s="33"/>
    </row>
    <row r="105" spans="1:5" x14ac:dyDescent="0.25">
      <c r="A105" s="30" t="s">
        <v>149</v>
      </c>
      <c r="B105" s="31" t="s">
        <v>50</v>
      </c>
      <c r="C105" s="32"/>
      <c r="D105" s="32">
        <v>117.53</v>
      </c>
      <c r="E105" s="33"/>
    </row>
    <row r="106" spans="1:5" x14ac:dyDescent="0.25">
      <c r="A106" s="30" t="s">
        <v>151</v>
      </c>
      <c r="B106" s="31" t="s">
        <v>51</v>
      </c>
      <c r="C106" s="32"/>
      <c r="D106" s="32">
        <v>117.53</v>
      </c>
      <c r="E106" s="33"/>
    </row>
    <row r="107" spans="1:5" x14ac:dyDescent="0.25">
      <c r="A107" s="30" t="s">
        <v>261</v>
      </c>
      <c r="B107" s="31" t="s">
        <v>262</v>
      </c>
      <c r="C107" s="32"/>
      <c r="D107" s="32"/>
      <c r="E107" s="33"/>
    </row>
    <row r="108" spans="1:5" x14ac:dyDescent="0.25">
      <c r="A108" s="30" t="s">
        <v>222</v>
      </c>
      <c r="B108" s="31" t="s">
        <v>62</v>
      </c>
      <c r="C108" s="32"/>
      <c r="D108" s="32"/>
      <c r="E108" s="33"/>
    </row>
    <row r="109" spans="1:5" x14ac:dyDescent="0.25">
      <c r="A109" s="30" t="s">
        <v>223</v>
      </c>
      <c r="B109" s="31" t="s">
        <v>62</v>
      </c>
      <c r="C109" s="32"/>
      <c r="D109" s="32"/>
      <c r="E109" s="33"/>
    </row>
    <row r="110" spans="1:5" x14ac:dyDescent="0.25">
      <c r="A110" s="30" t="s">
        <v>117</v>
      </c>
      <c r="B110" s="31" t="s">
        <v>26</v>
      </c>
      <c r="C110" s="32"/>
      <c r="D110" s="32"/>
      <c r="E110" s="33"/>
    </row>
    <row r="111" spans="1:5" x14ac:dyDescent="0.25">
      <c r="A111" s="30" t="s">
        <v>126</v>
      </c>
      <c r="B111" s="31" t="s">
        <v>33</v>
      </c>
      <c r="C111" s="32"/>
      <c r="D111" s="32"/>
      <c r="E111" s="33"/>
    </row>
    <row r="112" spans="1:5" x14ac:dyDescent="0.25">
      <c r="A112" s="30" t="s">
        <v>140</v>
      </c>
      <c r="B112" s="31" t="s">
        <v>43</v>
      </c>
      <c r="C112" s="32"/>
      <c r="D112" s="32"/>
      <c r="E112" s="33"/>
    </row>
    <row r="113" spans="1:5" x14ac:dyDescent="0.25">
      <c r="A113" s="30" t="s">
        <v>146</v>
      </c>
      <c r="B113" s="31" t="s">
        <v>47</v>
      </c>
      <c r="C113" s="32"/>
      <c r="D113" s="32"/>
      <c r="E113" s="33"/>
    </row>
    <row r="114" spans="1:5" x14ac:dyDescent="0.25">
      <c r="A114" s="30" t="s">
        <v>263</v>
      </c>
      <c r="B114" s="31" t="s">
        <v>264</v>
      </c>
      <c r="C114" s="32">
        <v>100</v>
      </c>
      <c r="D114" s="32"/>
      <c r="E114" s="33"/>
    </row>
    <row r="115" spans="1:5" x14ac:dyDescent="0.25">
      <c r="A115" s="30" t="s">
        <v>222</v>
      </c>
      <c r="B115" s="31" t="s">
        <v>62</v>
      </c>
      <c r="C115" s="32">
        <v>100</v>
      </c>
      <c r="D115" s="32"/>
      <c r="E115" s="33"/>
    </row>
    <row r="116" spans="1:5" x14ac:dyDescent="0.25">
      <c r="A116" s="30" t="s">
        <v>223</v>
      </c>
      <c r="B116" s="31" t="s">
        <v>62</v>
      </c>
      <c r="C116" s="32">
        <v>100</v>
      </c>
      <c r="D116" s="32"/>
      <c r="E116" s="33"/>
    </row>
    <row r="117" spans="1:5" x14ac:dyDescent="0.25">
      <c r="A117" s="30" t="s">
        <v>117</v>
      </c>
      <c r="B117" s="31" t="s">
        <v>26</v>
      </c>
      <c r="C117" s="32">
        <v>100</v>
      </c>
      <c r="D117" s="32"/>
      <c r="E117" s="33"/>
    </row>
    <row r="118" spans="1:5" x14ac:dyDescent="0.25">
      <c r="A118" s="30" t="s">
        <v>126</v>
      </c>
      <c r="B118" s="31" t="s">
        <v>33</v>
      </c>
      <c r="C118" s="32">
        <v>100</v>
      </c>
      <c r="D118" s="32"/>
      <c r="E118" s="33"/>
    </row>
    <row r="119" spans="1:5" x14ac:dyDescent="0.25">
      <c r="A119" s="30" t="s">
        <v>149</v>
      </c>
      <c r="B119" s="31" t="s">
        <v>50</v>
      </c>
      <c r="C119" s="32"/>
      <c r="D119" s="32"/>
      <c r="E119" s="33"/>
    </row>
    <row r="120" spans="1:5" x14ac:dyDescent="0.25">
      <c r="A120" s="30" t="s">
        <v>152</v>
      </c>
      <c r="B120" s="31" t="s">
        <v>50</v>
      </c>
      <c r="C120" s="32"/>
      <c r="D120" s="32"/>
      <c r="E120" s="33"/>
    </row>
    <row r="121" spans="1:5" x14ac:dyDescent="0.25">
      <c r="A121" s="30" t="s">
        <v>265</v>
      </c>
      <c r="B121" s="31" t="s">
        <v>266</v>
      </c>
      <c r="C121" s="32">
        <v>500</v>
      </c>
      <c r="D121" s="32">
        <v>450</v>
      </c>
      <c r="E121" s="33">
        <v>90</v>
      </c>
    </row>
    <row r="122" spans="1:5" x14ac:dyDescent="0.25">
      <c r="A122" s="30" t="s">
        <v>222</v>
      </c>
      <c r="B122" s="31" t="s">
        <v>62</v>
      </c>
      <c r="C122" s="32">
        <v>500</v>
      </c>
      <c r="D122" s="32">
        <v>450</v>
      </c>
      <c r="E122" s="33">
        <v>90</v>
      </c>
    </row>
    <row r="123" spans="1:5" x14ac:dyDescent="0.25">
      <c r="A123" s="30" t="s">
        <v>223</v>
      </c>
      <c r="B123" s="31" t="s">
        <v>62</v>
      </c>
      <c r="C123" s="32">
        <v>500</v>
      </c>
      <c r="D123" s="32">
        <v>450</v>
      </c>
      <c r="E123" s="33">
        <v>90</v>
      </c>
    </row>
    <row r="124" spans="1:5" x14ac:dyDescent="0.25">
      <c r="A124" s="30" t="s">
        <v>117</v>
      </c>
      <c r="B124" s="31" t="s">
        <v>26</v>
      </c>
      <c r="C124" s="32">
        <v>500</v>
      </c>
      <c r="D124" s="32">
        <v>450</v>
      </c>
      <c r="E124" s="33">
        <v>90</v>
      </c>
    </row>
    <row r="125" spans="1:5" x14ac:dyDescent="0.25">
      <c r="A125" s="30" t="s">
        <v>126</v>
      </c>
      <c r="B125" s="31" t="s">
        <v>33</v>
      </c>
      <c r="C125" s="32">
        <v>500</v>
      </c>
      <c r="D125" s="32">
        <v>450</v>
      </c>
      <c r="E125" s="33">
        <v>90</v>
      </c>
    </row>
    <row r="126" spans="1:5" x14ac:dyDescent="0.25">
      <c r="A126" s="30" t="s">
        <v>140</v>
      </c>
      <c r="B126" s="31" t="s">
        <v>43</v>
      </c>
      <c r="C126" s="32"/>
      <c r="D126" s="32">
        <v>450</v>
      </c>
      <c r="E126" s="33"/>
    </row>
    <row r="127" spans="1:5" x14ac:dyDescent="0.25">
      <c r="A127" s="30" t="s">
        <v>141</v>
      </c>
      <c r="B127" s="31" t="s">
        <v>142</v>
      </c>
      <c r="C127" s="32"/>
      <c r="D127" s="32">
        <v>450</v>
      </c>
      <c r="E127" s="33"/>
    </row>
    <row r="128" spans="1:5" x14ac:dyDescent="0.25">
      <c r="A128" s="30" t="s">
        <v>267</v>
      </c>
      <c r="B128" s="31" t="s">
        <v>268</v>
      </c>
      <c r="C128" s="32">
        <v>1400</v>
      </c>
      <c r="D128" s="32"/>
      <c r="E128" s="33"/>
    </row>
    <row r="129" spans="1:5" x14ac:dyDescent="0.25">
      <c r="A129" s="30" t="s">
        <v>222</v>
      </c>
      <c r="B129" s="31" t="s">
        <v>62</v>
      </c>
      <c r="C129" s="32">
        <v>1400</v>
      </c>
      <c r="D129" s="32"/>
      <c r="E129" s="33"/>
    </row>
    <row r="130" spans="1:5" x14ac:dyDescent="0.25">
      <c r="A130" s="30" t="s">
        <v>223</v>
      </c>
      <c r="B130" s="31" t="s">
        <v>62</v>
      </c>
      <c r="C130" s="32">
        <v>1400</v>
      </c>
      <c r="D130" s="32"/>
      <c r="E130" s="33"/>
    </row>
    <row r="131" spans="1:5" x14ac:dyDescent="0.25">
      <c r="A131" s="30" t="s">
        <v>117</v>
      </c>
      <c r="B131" s="31" t="s">
        <v>26</v>
      </c>
      <c r="C131" s="32">
        <v>1400</v>
      </c>
      <c r="D131" s="32"/>
      <c r="E131" s="33"/>
    </row>
    <row r="132" spans="1:5" x14ac:dyDescent="0.25">
      <c r="A132" s="30" t="s">
        <v>118</v>
      </c>
      <c r="B132" s="31" t="s">
        <v>27</v>
      </c>
      <c r="C132" s="32">
        <v>1181</v>
      </c>
      <c r="D132" s="32"/>
      <c r="E132" s="33"/>
    </row>
    <row r="133" spans="1:5" x14ac:dyDescent="0.25">
      <c r="A133" s="30" t="s">
        <v>126</v>
      </c>
      <c r="B133" s="31" t="s">
        <v>33</v>
      </c>
      <c r="C133" s="32">
        <v>219</v>
      </c>
      <c r="D133" s="32"/>
      <c r="E133" s="33"/>
    </row>
    <row r="134" spans="1:5" x14ac:dyDescent="0.25">
      <c r="A134" s="30" t="s">
        <v>269</v>
      </c>
      <c r="B134" s="31" t="s">
        <v>270</v>
      </c>
      <c r="C134" s="32">
        <v>2000</v>
      </c>
      <c r="D134" s="32">
        <v>1427.74</v>
      </c>
      <c r="E134" s="33">
        <v>71.39</v>
      </c>
    </row>
    <row r="135" spans="1:5" x14ac:dyDescent="0.25">
      <c r="A135" s="30" t="s">
        <v>222</v>
      </c>
      <c r="B135" s="31" t="s">
        <v>62</v>
      </c>
      <c r="C135" s="32">
        <v>2000</v>
      </c>
      <c r="D135" s="32">
        <v>1427.74</v>
      </c>
      <c r="E135" s="33">
        <v>71.39</v>
      </c>
    </row>
    <row r="136" spans="1:5" x14ac:dyDescent="0.25">
      <c r="A136" s="30" t="s">
        <v>223</v>
      </c>
      <c r="B136" s="31" t="s">
        <v>62</v>
      </c>
      <c r="C136" s="32">
        <v>2000</v>
      </c>
      <c r="D136" s="32">
        <v>1427.74</v>
      </c>
      <c r="E136" s="33">
        <v>71.39</v>
      </c>
    </row>
    <row r="137" spans="1:5" x14ac:dyDescent="0.25">
      <c r="A137" s="30" t="s">
        <v>117</v>
      </c>
      <c r="B137" s="31" t="s">
        <v>26</v>
      </c>
      <c r="C137" s="32">
        <v>2000</v>
      </c>
      <c r="D137" s="32">
        <v>1427.74</v>
      </c>
      <c r="E137" s="33">
        <v>71.39</v>
      </c>
    </row>
    <row r="138" spans="1:5" x14ac:dyDescent="0.25">
      <c r="A138" s="30" t="s">
        <v>118</v>
      </c>
      <c r="B138" s="31" t="s">
        <v>27</v>
      </c>
      <c r="C138" s="32">
        <v>1847</v>
      </c>
      <c r="D138" s="32">
        <v>1427.74</v>
      </c>
      <c r="E138" s="33">
        <v>77.3</v>
      </c>
    </row>
    <row r="139" spans="1:5" x14ac:dyDescent="0.25">
      <c r="A139" s="30" t="s">
        <v>119</v>
      </c>
      <c r="B139" s="31" t="s">
        <v>28</v>
      </c>
      <c r="C139" s="32"/>
      <c r="D139" s="32">
        <v>1225.53</v>
      </c>
      <c r="E139" s="33"/>
    </row>
    <row r="140" spans="1:5" x14ac:dyDescent="0.25">
      <c r="A140" s="30" t="s">
        <v>120</v>
      </c>
      <c r="B140" s="31" t="s">
        <v>29</v>
      </c>
      <c r="C140" s="32"/>
      <c r="D140" s="32">
        <v>1225.53</v>
      </c>
      <c r="E140" s="33"/>
    </row>
    <row r="141" spans="1:5" x14ac:dyDescent="0.25">
      <c r="A141" s="30" t="s">
        <v>124</v>
      </c>
      <c r="B141" s="31" t="s">
        <v>31</v>
      </c>
      <c r="C141" s="32"/>
      <c r="D141" s="32">
        <v>202.21</v>
      </c>
      <c r="E141" s="33"/>
    </row>
    <row r="142" spans="1:5" x14ac:dyDescent="0.25">
      <c r="A142" s="30" t="s">
        <v>125</v>
      </c>
      <c r="B142" s="31" t="s">
        <v>32</v>
      </c>
      <c r="C142" s="32"/>
      <c r="D142" s="32">
        <v>202.21</v>
      </c>
      <c r="E142" s="33"/>
    </row>
    <row r="143" spans="1:5" x14ac:dyDescent="0.25">
      <c r="A143" s="30" t="s">
        <v>126</v>
      </c>
      <c r="B143" s="31" t="s">
        <v>33</v>
      </c>
      <c r="C143" s="32">
        <v>153</v>
      </c>
      <c r="D143" s="32"/>
      <c r="E143" s="33"/>
    </row>
    <row r="144" spans="1:5" x14ac:dyDescent="0.25">
      <c r="A144" s="30" t="s">
        <v>271</v>
      </c>
      <c r="B144" s="31" t="s">
        <v>272</v>
      </c>
      <c r="C144" s="32">
        <v>896</v>
      </c>
      <c r="D144" s="32"/>
      <c r="E144" s="33"/>
    </row>
    <row r="145" spans="1:5" x14ac:dyDescent="0.25">
      <c r="A145" s="30" t="s">
        <v>222</v>
      </c>
      <c r="B145" s="31" t="s">
        <v>62</v>
      </c>
      <c r="C145" s="32">
        <v>896</v>
      </c>
      <c r="D145" s="32"/>
      <c r="E145" s="33"/>
    </row>
    <row r="146" spans="1:5" x14ac:dyDescent="0.25">
      <c r="A146" s="30" t="s">
        <v>223</v>
      </c>
      <c r="B146" s="31" t="s">
        <v>62</v>
      </c>
      <c r="C146" s="32">
        <v>896</v>
      </c>
      <c r="D146" s="32"/>
      <c r="E146" s="33"/>
    </row>
    <row r="147" spans="1:5" x14ac:dyDescent="0.25">
      <c r="A147" s="30" t="s">
        <v>117</v>
      </c>
      <c r="B147" s="31" t="s">
        <v>26</v>
      </c>
      <c r="C147" s="32">
        <v>896</v>
      </c>
      <c r="D147" s="32"/>
      <c r="E147" s="33"/>
    </row>
    <row r="148" spans="1:5" x14ac:dyDescent="0.25">
      <c r="A148" s="30" t="s">
        <v>118</v>
      </c>
      <c r="B148" s="31" t="s">
        <v>27</v>
      </c>
      <c r="C148" s="32">
        <v>466</v>
      </c>
      <c r="D148" s="32"/>
      <c r="E148" s="33"/>
    </row>
    <row r="149" spans="1:5" x14ac:dyDescent="0.25">
      <c r="A149" s="30" t="s">
        <v>126</v>
      </c>
      <c r="B149" s="31" t="s">
        <v>33</v>
      </c>
      <c r="C149" s="32">
        <v>430</v>
      </c>
      <c r="D149" s="32"/>
      <c r="E149" s="33"/>
    </row>
    <row r="150" spans="1:5" x14ac:dyDescent="0.25">
      <c r="A150" s="30" t="s">
        <v>273</v>
      </c>
      <c r="B150" s="31" t="s">
        <v>274</v>
      </c>
      <c r="C150" s="32">
        <v>2300</v>
      </c>
      <c r="D150" s="32">
        <v>981.83</v>
      </c>
      <c r="E150" s="33">
        <v>42.69</v>
      </c>
    </row>
    <row r="151" spans="1:5" x14ac:dyDescent="0.25">
      <c r="A151" s="30" t="s">
        <v>222</v>
      </c>
      <c r="B151" s="31" t="s">
        <v>62</v>
      </c>
      <c r="C151" s="32">
        <v>2300</v>
      </c>
      <c r="D151" s="32">
        <v>981.83</v>
      </c>
      <c r="E151" s="33">
        <v>42.69</v>
      </c>
    </row>
    <row r="152" spans="1:5" x14ac:dyDescent="0.25">
      <c r="A152" s="30" t="s">
        <v>223</v>
      </c>
      <c r="B152" s="31" t="s">
        <v>62</v>
      </c>
      <c r="C152" s="32">
        <v>2300</v>
      </c>
      <c r="D152" s="32">
        <v>981.83</v>
      </c>
      <c r="E152" s="33">
        <v>42.69</v>
      </c>
    </row>
    <row r="153" spans="1:5" x14ac:dyDescent="0.25">
      <c r="A153" s="30" t="s">
        <v>117</v>
      </c>
      <c r="B153" s="31" t="s">
        <v>26</v>
      </c>
      <c r="C153" s="32">
        <v>2300</v>
      </c>
      <c r="D153" s="32">
        <v>981.83</v>
      </c>
      <c r="E153" s="33">
        <v>42.69</v>
      </c>
    </row>
    <row r="154" spans="1:5" x14ac:dyDescent="0.25">
      <c r="A154" s="30" t="s">
        <v>118</v>
      </c>
      <c r="B154" s="31" t="s">
        <v>27</v>
      </c>
      <c r="C154" s="32">
        <v>2110</v>
      </c>
      <c r="D154" s="32">
        <v>951.83</v>
      </c>
      <c r="E154" s="33">
        <v>45.11</v>
      </c>
    </row>
    <row r="155" spans="1:5" x14ac:dyDescent="0.25">
      <c r="A155" s="30" t="s">
        <v>119</v>
      </c>
      <c r="B155" s="31" t="s">
        <v>28</v>
      </c>
      <c r="C155" s="32"/>
      <c r="D155" s="32">
        <v>817.02</v>
      </c>
      <c r="E155" s="33"/>
    </row>
    <row r="156" spans="1:5" x14ac:dyDescent="0.25">
      <c r="A156" s="30" t="s">
        <v>120</v>
      </c>
      <c r="B156" s="31" t="s">
        <v>29</v>
      </c>
      <c r="C156" s="32"/>
      <c r="D156" s="32">
        <v>817.02</v>
      </c>
      <c r="E156" s="33"/>
    </row>
    <row r="157" spans="1:5" x14ac:dyDescent="0.25">
      <c r="A157" s="30" t="s">
        <v>124</v>
      </c>
      <c r="B157" s="31" t="s">
        <v>31</v>
      </c>
      <c r="C157" s="32"/>
      <c r="D157" s="32">
        <v>134.81</v>
      </c>
      <c r="E157" s="33"/>
    </row>
    <row r="158" spans="1:5" x14ac:dyDescent="0.25">
      <c r="A158" s="30" t="s">
        <v>125</v>
      </c>
      <c r="B158" s="31" t="s">
        <v>32</v>
      </c>
      <c r="C158" s="32"/>
      <c r="D158" s="32">
        <v>134.81</v>
      </c>
      <c r="E158" s="33"/>
    </row>
    <row r="159" spans="1:5" x14ac:dyDescent="0.25">
      <c r="A159" s="30" t="s">
        <v>126</v>
      </c>
      <c r="B159" s="31" t="s">
        <v>33</v>
      </c>
      <c r="C159" s="32">
        <v>190</v>
      </c>
      <c r="D159" s="32">
        <v>30</v>
      </c>
      <c r="E159" s="33">
        <v>15.79</v>
      </c>
    </row>
    <row r="160" spans="1:5" x14ac:dyDescent="0.25">
      <c r="A160" s="30" t="s">
        <v>127</v>
      </c>
      <c r="B160" s="31" t="s">
        <v>34</v>
      </c>
      <c r="C160" s="32"/>
      <c r="D160" s="32">
        <v>30</v>
      </c>
      <c r="E160" s="33"/>
    </row>
    <row r="161" spans="1:5" x14ac:dyDescent="0.25">
      <c r="A161" s="30" t="s">
        <v>128</v>
      </c>
      <c r="B161" s="31" t="s">
        <v>35</v>
      </c>
      <c r="C161" s="32"/>
      <c r="D161" s="32">
        <v>30</v>
      </c>
      <c r="E161" s="33"/>
    </row>
    <row r="162" spans="1:5" x14ac:dyDescent="0.25">
      <c r="A162" s="30" t="s">
        <v>275</v>
      </c>
      <c r="B162" s="31" t="s">
        <v>276</v>
      </c>
      <c r="C162" s="32">
        <v>1404176</v>
      </c>
      <c r="D162" s="32">
        <v>805153.19</v>
      </c>
      <c r="E162" s="33">
        <v>57.34</v>
      </c>
    </row>
    <row r="163" spans="1:5" x14ac:dyDescent="0.25">
      <c r="A163" s="30" t="s">
        <v>277</v>
      </c>
      <c r="B163" s="31" t="s">
        <v>276</v>
      </c>
      <c r="C163" s="32">
        <v>7245</v>
      </c>
      <c r="D163" s="32">
        <v>34846.160000000003</v>
      </c>
      <c r="E163" s="33">
        <v>480.97</v>
      </c>
    </row>
    <row r="164" spans="1:5" x14ac:dyDescent="0.25">
      <c r="A164" s="30" t="s">
        <v>117</v>
      </c>
      <c r="B164" s="31" t="s">
        <v>64</v>
      </c>
      <c r="C164" s="32">
        <v>860</v>
      </c>
      <c r="D164" s="32">
        <v>895.46</v>
      </c>
      <c r="E164" s="33">
        <v>104.12</v>
      </c>
    </row>
    <row r="165" spans="1:5" x14ac:dyDescent="0.25">
      <c r="A165" s="30" t="s">
        <v>118</v>
      </c>
      <c r="B165" s="31" t="s">
        <v>226</v>
      </c>
      <c r="C165" s="32">
        <v>860</v>
      </c>
      <c r="D165" s="32">
        <v>895.46</v>
      </c>
      <c r="E165" s="33">
        <v>104.12</v>
      </c>
    </row>
    <row r="166" spans="1:5" x14ac:dyDescent="0.25">
      <c r="A166" s="30" t="s">
        <v>117</v>
      </c>
      <c r="B166" s="31" t="s">
        <v>26</v>
      </c>
      <c r="C166" s="32">
        <v>860</v>
      </c>
      <c r="D166" s="32">
        <v>895.46</v>
      </c>
      <c r="E166" s="33">
        <v>104.12</v>
      </c>
    </row>
    <row r="167" spans="1:5" x14ac:dyDescent="0.25">
      <c r="A167" s="30" t="s">
        <v>126</v>
      </c>
      <c r="B167" s="31" t="s">
        <v>33</v>
      </c>
      <c r="C167" s="32">
        <v>860</v>
      </c>
      <c r="D167" s="32">
        <v>895.46</v>
      </c>
      <c r="E167" s="33">
        <v>104.12</v>
      </c>
    </row>
    <row r="168" spans="1:5" x14ac:dyDescent="0.25">
      <c r="A168" s="30" t="s">
        <v>131</v>
      </c>
      <c r="B168" s="31" t="s">
        <v>38</v>
      </c>
      <c r="C168" s="32"/>
      <c r="D168" s="32">
        <v>275.45999999999998</v>
      </c>
      <c r="E168" s="33"/>
    </row>
    <row r="169" spans="1:5" x14ac:dyDescent="0.25">
      <c r="A169" s="30" t="s">
        <v>132</v>
      </c>
      <c r="B169" s="31" t="s">
        <v>39</v>
      </c>
      <c r="C169" s="32"/>
      <c r="D169" s="32">
        <v>4.09</v>
      </c>
      <c r="E169" s="33"/>
    </row>
    <row r="170" spans="1:5" x14ac:dyDescent="0.25">
      <c r="A170" s="30" t="s">
        <v>133</v>
      </c>
      <c r="B170" s="31" t="s">
        <v>40</v>
      </c>
      <c r="C170" s="32"/>
      <c r="D170" s="32">
        <v>271.37</v>
      </c>
      <c r="E170" s="33"/>
    </row>
    <row r="171" spans="1:5" x14ac:dyDescent="0.25">
      <c r="A171" s="30" t="s">
        <v>140</v>
      </c>
      <c r="B171" s="31" t="s">
        <v>43</v>
      </c>
      <c r="C171" s="32"/>
      <c r="D171" s="32">
        <v>620</v>
      </c>
      <c r="E171" s="33"/>
    </row>
    <row r="172" spans="1:5" x14ac:dyDescent="0.25">
      <c r="A172" s="30" t="s">
        <v>148</v>
      </c>
      <c r="B172" s="31" t="s">
        <v>49</v>
      </c>
      <c r="C172" s="32"/>
      <c r="D172" s="32">
        <v>620</v>
      </c>
      <c r="E172" s="33"/>
    </row>
    <row r="173" spans="1:5" x14ac:dyDescent="0.25">
      <c r="A173" s="30" t="s">
        <v>162</v>
      </c>
      <c r="B173" s="31" t="s">
        <v>65</v>
      </c>
      <c r="C173" s="32">
        <v>385</v>
      </c>
      <c r="D173" s="32">
        <v>28386.6</v>
      </c>
      <c r="E173" s="33">
        <v>999.99</v>
      </c>
    </row>
    <row r="174" spans="1:5" x14ac:dyDescent="0.25">
      <c r="A174" s="30" t="s">
        <v>228</v>
      </c>
      <c r="B174" s="31" t="s">
        <v>229</v>
      </c>
      <c r="C174" s="32">
        <v>385</v>
      </c>
      <c r="D174" s="32">
        <v>28386.6</v>
      </c>
      <c r="E174" s="33">
        <v>999.99</v>
      </c>
    </row>
    <row r="175" spans="1:5" x14ac:dyDescent="0.25">
      <c r="A175" s="30" t="s">
        <v>117</v>
      </c>
      <c r="B175" s="31" t="s">
        <v>26</v>
      </c>
      <c r="C175" s="32">
        <v>385</v>
      </c>
      <c r="D175" s="32">
        <v>28386.6</v>
      </c>
      <c r="E175" s="33">
        <v>999.99</v>
      </c>
    </row>
    <row r="176" spans="1:5" x14ac:dyDescent="0.25">
      <c r="A176" s="30" t="s">
        <v>126</v>
      </c>
      <c r="B176" s="31" t="s">
        <v>33</v>
      </c>
      <c r="C176" s="32">
        <v>385</v>
      </c>
      <c r="D176" s="32">
        <v>28386.6</v>
      </c>
      <c r="E176" s="33">
        <v>999.99</v>
      </c>
    </row>
    <row r="177" spans="1:5" x14ac:dyDescent="0.25">
      <c r="A177" s="30" t="s">
        <v>131</v>
      </c>
      <c r="B177" s="31" t="s">
        <v>38</v>
      </c>
      <c r="C177" s="32"/>
      <c r="D177" s="32">
        <v>28386.6</v>
      </c>
      <c r="E177" s="33"/>
    </row>
    <row r="178" spans="1:5" x14ac:dyDescent="0.25">
      <c r="A178" s="30" t="s">
        <v>132</v>
      </c>
      <c r="B178" s="31" t="s">
        <v>39</v>
      </c>
      <c r="C178" s="32"/>
      <c r="D178" s="32"/>
      <c r="E178" s="33"/>
    </row>
    <row r="179" spans="1:5" x14ac:dyDescent="0.25">
      <c r="A179" s="30" t="s">
        <v>133</v>
      </c>
      <c r="B179" s="31" t="s">
        <v>40</v>
      </c>
      <c r="C179" s="32"/>
      <c r="D179" s="32">
        <v>28386.6</v>
      </c>
      <c r="E179" s="33"/>
    </row>
    <row r="180" spans="1:5" x14ac:dyDescent="0.25">
      <c r="A180" s="30" t="s">
        <v>140</v>
      </c>
      <c r="B180" s="31" t="s">
        <v>43</v>
      </c>
      <c r="C180" s="32"/>
      <c r="D180" s="32"/>
      <c r="E180" s="33"/>
    </row>
    <row r="181" spans="1:5" x14ac:dyDescent="0.25">
      <c r="A181" s="30" t="s">
        <v>141</v>
      </c>
      <c r="B181" s="31" t="s">
        <v>142</v>
      </c>
      <c r="C181" s="32"/>
      <c r="D181" s="32"/>
      <c r="E181" s="33"/>
    </row>
    <row r="182" spans="1:5" x14ac:dyDescent="0.25">
      <c r="A182" s="30" t="s">
        <v>230</v>
      </c>
      <c r="B182" s="31" t="s">
        <v>66</v>
      </c>
      <c r="C182" s="32">
        <v>3000</v>
      </c>
      <c r="D182" s="32">
        <v>2106.1</v>
      </c>
      <c r="E182" s="33">
        <v>70.2</v>
      </c>
    </row>
    <row r="183" spans="1:5" x14ac:dyDescent="0.25">
      <c r="A183" s="30" t="s">
        <v>231</v>
      </c>
      <c r="B183" s="31" t="s">
        <v>232</v>
      </c>
      <c r="C183" s="32">
        <v>3000</v>
      </c>
      <c r="D183" s="32">
        <v>2106.1</v>
      </c>
      <c r="E183" s="33">
        <v>70.2</v>
      </c>
    </row>
    <row r="184" spans="1:5" x14ac:dyDescent="0.25">
      <c r="A184" s="30" t="s">
        <v>117</v>
      </c>
      <c r="B184" s="31" t="s">
        <v>26</v>
      </c>
      <c r="C184" s="32">
        <v>3000</v>
      </c>
      <c r="D184" s="32">
        <v>2106.1</v>
      </c>
      <c r="E184" s="33">
        <v>70.2</v>
      </c>
    </row>
    <row r="185" spans="1:5" x14ac:dyDescent="0.25">
      <c r="A185" s="30" t="s">
        <v>118</v>
      </c>
      <c r="B185" s="31" t="s">
        <v>27</v>
      </c>
      <c r="C185" s="32">
        <v>415</v>
      </c>
      <c r="D185" s="32">
        <v>120</v>
      </c>
      <c r="E185" s="33">
        <v>28.92</v>
      </c>
    </row>
    <row r="186" spans="1:5" x14ac:dyDescent="0.25">
      <c r="A186" s="30" t="s">
        <v>119</v>
      </c>
      <c r="B186" s="31" t="s">
        <v>28</v>
      </c>
      <c r="C186" s="32"/>
      <c r="D186" s="32">
        <v>120</v>
      </c>
      <c r="E186" s="33"/>
    </row>
    <row r="187" spans="1:5" x14ac:dyDescent="0.25">
      <c r="A187" s="30" t="s">
        <v>120</v>
      </c>
      <c r="B187" s="31" t="s">
        <v>29</v>
      </c>
      <c r="C187" s="32"/>
      <c r="D187" s="32">
        <v>120</v>
      </c>
      <c r="E187" s="33"/>
    </row>
    <row r="188" spans="1:5" x14ac:dyDescent="0.25">
      <c r="A188" s="30" t="s">
        <v>124</v>
      </c>
      <c r="B188" s="31" t="s">
        <v>31</v>
      </c>
      <c r="C188" s="32"/>
      <c r="D188" s="32"/>
      <c r="E188" s="33"/>
    </row>
    <row r="189" spans="1:5" x14ac:dyDescent="0.25">
      <c r="A189" s="30" t="s">
        <v>125</v>
      </c>
      <c r="B189" s="31" t="s">
        <v>32</v>
      </c>
      <c r="C189" s="32"/>
      <c r="D189" s="32"/>
      <c r="E189" s="33"/>
    </row>
    <row r="190" spans="1:5" x14ac:dyDescent="0.25">
      <c r="A190" s="30" t="s">
        <v>126</v>
      </c>
      <c r="B190" s="31" t="s">
        <v>33</v>
      </c>
      <c r="C190" s="32">
        <v>1885</v>
      </c>
      <c r="D190" s="32">
        <v>1986.1</v>
      </c>
      <c r="E190" s="33">
        <v>105.36</v>
      </c>
    </row>
    <row r="191" spans="1:5" x14ac:dyDescent="0.25">
      <c r="A191" s="30" t="s">
        <v>127</v>
      </c>
      <c r="B191" s="31" t="s">
        <v>34</v>
      </c>
      <c r="C191" s="32"/>
      <c r="D191" s="32">
        <v>67</v>
      </c>
      <c r="E191" s="33"/>
    </row>
    <row r="192" spans="1:5" x14ac:dyDescent="0.25">
      <c r="A192" s="30" t="s">
        <v>128</v>
      </c>
      <c r="B192" s="31" t="s">
        <v>35</v>
      </c>
      <c r="C192" s="32"/>
      <c r="D192" s="32">
        <v>67</v>
      </c>
      <c r="E192" s="33"/>
    </row>
    <row r="193" spans="1:5" x14ac:dyDescent="0.25">
      <c r="A193" s="30" t="s">
        <v>131</v>
      </c>
      <c r="B193" s="31" t="s">
        <v>38</v>
      </c>
      <c r="C193" s="32"/>
      <c r="D193" s="32">
        <v>1919.1</v>
      </c>
      <c r="E193" s="33"/>
    </row>
    <row r="194" spans="1:5" x14ac:dyDescent="0.25">
      <c r="A194" s="30" t="s">
        <v>132</v>
      </c>
      <c r="B194" s="31" t="s">
        <v>39</v>
      </c>
      <c r="C194" s="32"/>
      <c r="D194" s="32">
        <v>1569.1</v>
      </c>
      <c r="E194" s="33"/>
    </row>
    <row r="195" spans="1:5" x14ac:dyDescent="0.25">
      <c r="A195" s="30" t="s">
        <v>133</v>
      </c>
      <c r="B195" s="31" t="s">
        <v>40</v>
      </c>
      <c r="C195" s="32"/>
      <c r="D195" s="32">
        <v>350</v>
      </c>
      <c r="E195" s="33"/>
    </row>
    <row r="196" spans="1:5" x14ac:dyDescent="0.25">
      <c r="A196" s="30" t="s">
        <v>140</v>
      </c>
      <c r="B196" s="31" t="s">
        <v>43</v>
      </c>
      <c r="C196" s="32"/>
      <c r="D196" s="32"/>
      <c r="E196" s="33"/>
    </row>
    <row r="197" spans="1:5" x14ac:dyDescent="0.25">
      <c r="A197" s="30" t="s">
        <v>146</v>
      </c>
      <c r="B197" s="31" t="s">
        <v>47</v>
      </c>
      <c r="C197" s="32"/>
      <c r="D197" s="32"/>
      <c r="E197" s="33"/>
    </row>
    <row r="198" spans="1:5" x14ac:dyDescent="0.25">
      <c r="A198" s="30" t="s">
        <v>158</v>
      </c>
      <c r="B198" s="31" t="s">
        <v>159</v>
      </c>
      <c r="C198" s="32">
        <v>700</v>
      </c>
      <c r="D198" s="32"/>
      <c r="E198" s="33"/>
    </row>
    <row r="199" spans="1:5" x14ac:dyDescent="0.25">
      <c r="A199" s="30" t="s">
        <v>160</v>
      </c>
      <c r="B199" s="31" t="s">
        <v>20</v>
      </c>
      <c r="C199" s="32"/>
      <c r="D199" s="32"/>
      <c r="E199" s="33"/>
    </row>
    <row r="200" spans="1:5" x14ac:dyDescent="0.25">
      <c r="A200" s="30" t="s">
        <v>161</v>
      </c>
      <c r="B200" s="31" t="s">
        <v>80</v>
      </c>
      <c r="C200" s="32"/>
      <c r="D200" s="32"/>
      <c r="E200" s="33"/>
    </row>
    <row r="201" spans="1:5" x14ac:dyDescent="0.25">
      <c r="A201" s="30" t="s">
        <v>97</v>
      </c>
      <c r="B201" s="31" t="s">
        <v>67</v>
      </c>
      <c r="C201" s="32">
        <v>500</v>
      </c>
      <c r="D201" s="32">
        <v>120</v>
      </c>
      <c r="E201" s="33">
        <v>24</v>
      </c>
    </row>
    <row r="202" spans="1:5" x14ac:dyDescent="0.25">
      <c r="A202" s="30" t="s">
        <v>233</v>
      </c>
      <c r="B202" s="31" t="s">
        <v>234</v>
      </c>
      <c r="C202" s="32">
        <v>500</v>
      </c>
      <c r="D202" s="32">
        <v>120</v>
      </c>
      <c r="E202" s="33">
        <v>24</v>
      </c>
    </row>
    <row r="203" spans="1:5" x14ac:dyDescent="0.25">
      <c r="A203" s="30" t="s">
        <v>117</v>
      </c>
      <c r="B203" s="31" t="s">
        <v>26</v>
      </c>
      <c r="C203" s="32">
        <v>500</v>
      </c>
      <c r="D203" s="32">
        <v>120</v>
      </c>
      <c r="E203" s="33">
        <v>24</v>
      </c>
    </row>
    <row r="204" spans="1:5" x14ac:dyDescent="0.25">
      <c r="A204" s="30" t="s">
        <v>126</v>
      </c>
      <c r="B204" s="31" t="s">
        <v>33</v>
      </c>
      <c r="C204" s="32">
        <v>500</v>
      </c>
      <c r="D204" s="32">
        <v>120</v>
      </c>
      <c r="E204" s="33">
        <v>24</v>
      </c>
    </row>
    <row r="205" spans="1:5" x14ac:dyDescent="0.25">
      <c r="A205" s="30" t="s">
        <v>149</v>
      </c>
      <c r="B205" s="31" t="s">
        <v>50</v>
      </c>
      <c r="C205" s="32"/>
      <c r="D205" s="32">
        <v>120</v>
      </c>
      <c r="E205" s="33"/>
    </row>
    <row r="206" spans="1:5" x14ac:dyDescent="0.25">
      <c r="A206" s="30" t="s">
        <v>152</v>
      </c>
      <c r="B206" s="31" t="s">
        <v>50</v>
      </c>
      <c r="C206" s="32"/>
      <c r="D206" s="32">
        <v>120</v>
      </c>
      <c r="E206" s="33"/>
    </row>
    <row r="207" spans="1:5" x14ac:dyDescent="0.25">
      <c r="A207" s="30" t="s">
        <v>198</v>
      </c>
      <c r="B207" s="31" t="s">
        <v>68</v>
      </c>
      <c r="C207" s="32">
        <v>200</v>
      </c>
      <c r="D207" s="32"/>
      <c r="E207" s="33"/>
    </row>
    <row r="208" spans="1:5" x14ac:dyDescent="0.25">
      <c r="A208" s="30" t="s">
        <v>235</v>
      </c>
      <c r="B208" s="31" t="s">
        <v>236</v>
      </c>
      <c r="C208" s="32">
        <v>200</v>
      </c>
      <c r="D208" s="32"/>
      <c r="E208" s="33"/>
    </row>
    <row r="209" spans="1:5" x14ac:dyDescent="0.25">
      <c r="A209" s="30" t="s">
        <v>117</v>
      </c>
      <c r="B209" s="31" t="s">
        <v>26</v>
      </c>
      <c r="C209" s="32">
        <v>200</v>
      </c>
      <c r="D209" s="32"/>
      <c r="E209" s="33"/>
    </row>
    <row r="210" spans="1:5" x14ac:dyDescent="0.25">
      <c r="A210" s="30" t="s">
        <v>126</v>
      </c>
      <c r="B210" s="31" t="s">
        <v>33</v>
      </c>
      <c r="C210" s="32">
        <v>200</v>
      </c>
      <c r="D210" s="32"/>
      <c r="E210" s="33"/>
    </row>
    <row r="211" spans="1:5" x14ac:dyDescent="0.25">
      <c r="A211" s="30" t="s">
        <v>237</v>
      </c>
      <c r="B211" s="31" t="s">
        <v>238</v>
      </c>
      <c r="C211" s="32">
        <v>2300</v>
      </c>
      <c r="D211" s="32">
        <v>3338</v>
      </c>
      <c r="E211" s="33">
        <v>145.13</v>
      </c>
    </row>
    <row r="212" spans="1:5" x14ac:dyDescent="0.25">
      <c r="A212" s="30" t="s">
        <v>239</v>
      </c>
      <c r="B212" s="31" t="s">
        <v>240</v>
      </c>
      <c r="C212" s="32">
        <v>1000</v>
      </c>
      <c r="D212" s="32"/>
      <c r="E212" s="33"/>
    </row>
    <row r="213" spans="1:5" x14ac:dyDescent="0.25">
      <c r="A213" s="30" t="s">
        <v>117</v>
      </c>
      <c r="B213" s="31" t="s">
        <v>26</v>
      </c>
      <c r="C213" s="32">
        <v>1000</v>
      </c>
      <c r="D213" s="32"/>
      <c r="E213" s="33"/>
    </row>
    <row r="214" spans="1:5" x14ac:dyDescent="0.25">
      <c r="A214" s="30" t="s">
        <v>126</v>
      </c>
      <c r="B214" s="31" t="s">
        <v>33</v>
      </c>
      <c r="C214" s="32">
        <v>1000</v>
      </c>
      <c r="D214" s="32"/>
      <c r="E214" s="33"/>
    </row>
    <row r="215" spans="1:5" x14ac:dyDescent="0.25">
      <c r="A215" s="30" t="s">
        <v>241</v>
      </c>
      <c r="B215" s="31" t="s">
        <v>242</v>
      </c>
      <c r="C215" s="32">
        <v>1000</v>
      </c>
      <c r="D215" s="32"/>
      <c r="E215" s="33"/>
    </row>
    <row r="216" spans="1:5" x14ac:dyDescent="0.25">
      <c r="A216" s="30" t="s">
        <v>117</v>
      </c>
      <c r="B216" s="31" t="s">
        <v>26</v>
      </c>
      <c r="C216" s="32">
        <v>1000</v>
      </c>
      <c r="D216" s="32"/>
      <c r="E216" s="33"/>
    </row>
    <row r="217" spans="1:5" x14ac:dyDescent="0.25">
      <c r="A217" s="30" t="s">
        <v>126</v>
      </c>
      <c r="B217" s="31" t="s">
        <v>33</v>
      </c>
      <c r="C217" s="32">
        <v>1000</v>
      </c>
      <c r="D217" s="32"/>
      <c r="E217" s="33"/>
    </row>
    <row r="218" spans="1:5" x14ac:dyDescent="0.25">
      <c r="A218" s="30" t="s">
        <v>243</v>
      </c>
      <c r="B218" s="31" t="s">
        <v>244</v>
      </c>
      <c r="C218" s="32">
        <v>300</v>
      </c>
      <c r="D218" s="32">
        <v>3338</v>
      </c>
      <c r="E218" s="33">
        <v>999.99</v>
      </c>
    </row>
    <row r="219" spans="1:5" x14ac:dyDescent="0.25">
      <c r="A219" s="30" t="s">
        <v>117</v>
      </c>
      <c r="B219" s="31" t="s">
        <v>26</v>
      </c>
      <c r="C219" s="32">
        <v>300</v>
      </c>
      <c r="D219" s="32">
        <v>3338</v>
      </c>
      <c r="E219" s="33">
        <v>999.99</v>
      </c>
    </row>
    <row r="220" spans="1:5" x14ac:dyDescent="0.25">
      <c r="A220" s="30" t="s">
        <v>118</v>
      </c>
      <c r="B220" s="31" t="s">
        <v>27</v>
      </c>
      <c r="C220" s="32">
        <v>180</v>
      </c>
      <c r="D220" s="32"/>
      <c r="E220" s="33"/>
    </row>
    <row r="221" spans="1:5" x14ac:dyDescent="0.25">
      <c r="A221" s="30" t="s">
        <v>126</v>
      </c>
      <c r="B221" s="31" t="s">
        <v>33</v>
      </c>
      <c r="C221" s="32">
        <v>120</v>
      </c>
      <c r="D221" s="32">
        <v>3338</v>
      </c>
      <c r="E221" s="33">
        <v>999.99</v>
      </c>
    </row>
    <row r="222" spans="1:5" x14ac:dyDescent="0.25">
      <c r="A222" s="30" t="s">
        <v>131</v>
      </c>
      <c r="B222" s="31" t="s">
        <v>38</v>
      </c>
      <c r="C222" s="32"/>
      <c r="D222" s="32">
        <v>3338</v>
      </c>
      <c r="E222" s="33"/>
    </row>
    <row r="223" spans="1:5" x14ac:dyDescent="0.25">
      <c r="A223" s="30" t="s">
        <v>132</v>
      </c>
      <c r="B223" s="31" t="s">
        <v>39</v>
      </c>
      <c r="C223" s="32"/>
      <c r="D223" s="32">
        <v>3338</v>
      </c>
      <c r="E223" s="33"/>
    </row>
    <row r="224" spans="1:5" x14ac:dyDescent="0.25">
      <c r="A224" s="30" t="s">
        <v>278</v>
      </c>
      <c r="B224" s="31" t="s">
        <v>279</v>
      </c>
      <c r="C224" s="32">
        <v>44842</v>
      </c>
      <c r="D224" s="32"/>
      <c r="E224" s="33"/>
    </row>
    <row r="225" spans="1:5" x14ac:dyDescent="0.25">
      <c r="A225" s="30" t="s">
        <v>222</v>
      </c>
      <c r="B225" s="31" t="s">
        <v>62</v>
      </c>
      <c r="C225" s="32">
        <v>17242</v>
      </c>
      <c r="D225" s="32"/>
      <c r="E225" s="33"/>
    </row>
    <row r="226" spans="1:5" x14ac:dyDescent="0.25">
      <c r="A226" s="30" t="s">
        <v>223</v>
      </c>
      <c r="B226" s="31" t="s">
        <v>62</v>
      </c>
      <c r="C226" s="32">
        <v>17242</v>
      </c>
      <c r="D226" s="32"/>
      <c r="E226" s="33"/>
    </row>
    <row r="227" spans="1:5" x14ac:dyDescent="0.25">
      <c r="A227" s="30" t="s">
        <v>117</v>
      </c>
      <c r="B227" s="31" t="s">
        <v>26</v>
      </c>
      <c r="C227" s="32">
        <v>17242</v>
      </c>
      <c r="D227" s="32"/>
      <c r="E227" s="33"/>
    </row>
    <row r="228" spans="1:5" x14ac:dyDescent="0.25">
      <c r="A228" s="30" t="s">
        <v>157</v>
      </c>
      <c r="B228" s="31" t="s">
        <v>79</v>
      </c>
      <c r="C228" s="32">
        <v>17242</v>
      </c>
      <c r="D228" s="32"/>
      <c r="E228" s="33"/>
    </row>
    <row r="229" spans="1:5" x14ac:dyDescent="0.25">
      <c r="A229" s="30" t="s">
        <v>213</v>
      </c>
      <c r="B229" s="31" t="s">
        <v>214</v>
      </c>
      <c r="C229" s="32"/>
      <c r="D229" s="32"/>
      <c r="E229" s="33"/>
    </row>
    <row r="230" spans="1:5" x14ac:dyDescent="0.25">
      <c r="A230" s="30" t="s">
        <v>215</v>
      </c>
      <c r="B230" s="31" t="s">
        <v>216</v>
      </c>
      <c r="C230" s="32"/>
      <c r="D230" s="32"/>
      <c r="E230" s="33"/>
    </row>
    <row r="231" spans="1:5" x14ac:dyDescent="0.25">
      <c r="A231" s="30" t="s">
        <v>230</v>
      </c>
      <c r="B231" s="31" t="s">
        <v>66</v>
      </c>
      <c r="C231" s="32">
        <v>27600</v>
      </c>
      <c r="D231" s="32"/>
      <c r="E231" s="33"/>
    </row>
    <row r="232" spans="1:5" x14ac:dyDescent="0.25">
      <c r="A232" s="30" t="s">
        <v>231</v>
      </c>
      <c r="B232" s="31" t="s">
        <v>232</v>
      </c>
      <c r="C232" s="32">
        <v>27600</v>
      </c>
      <c r="D232" s="32"/>
      <c r="E232" s="33"/>
    </row>
    <row r="233" spans="1:5" x14ac:dyDescent="0.25">
      <c r="A233" s="30" t="s">
        <v>117</v>
      </c>
      <c r="B233" s="31" t="s">
        <v>26</v>
      </c>
      <c r="C233" s="32">
        <v>19600</v>
      </c>
      <c r="D233" s="32"/>
      <c r="E233" s="33"/>
    </row>
    <row r="234" spans="1:5" x14ac:dyDescent="0.25">
      <c r="A234" s="30" t="s">
        <v>157</v>
      </c>
      <c r="B234" s="31" t="s">
        <v>79</v>
      </c>
      <c r="C234" s="32">
        <v>19600</v>
      </c>
      <c r="D234" s="32"/>
      <c r="E234" s="33"/>
    </row>
    <row r="235" spans="1:5" x14ac:dyDescent="0.25">
      <c r="A235" s="30" t="s">
        <v>162</v>
      </c>
      <c r="B235" s="31" t="s">
        <v>56</v>
      </c>
      <c r="C235" s="32">
        <v>8000</v>
      </c>
      <c r="D235" s="32"/>
      <c r="E235" s="33"/>
    </row>
    <row r="236" spans="1:5" x14ac:dyDescent="0.25">
      <c r="A236" s="30" t="s">
        <v>163</v>
      </c>
      <c r="B236" s="31" t="s">
        <v>57</v>
      </c>
      <c r="C236" s="32">
        <v>8000</v>
      </c>
      <c r="D236" s="32"/>
      <c r="E236" s="33"/>
    </row>
    <row r="237" spans="1:5" x14ac:dyDescent="0.25">
      <c r="A237" s="30" t="s">
        <v>166</v>
      </c>
      <c r="B237" s="31" t="s">
        <v>59</v>
      </c>
      <c r="C237" s="32"/>
      <c r="D237" s="32"/>
      <c r="E237" s="33"/>
    </row>
    <row r="238" spans="1:5" x14ac:dyDescent="0.25">
      <c r="A238" s="30" t="s">
        <v>167</v>
      </c>
      <c r="B238" s="31" t="s">
        <v>60</v>
      </c>
      <c r="C238" s="32"/>
      <c r="D238" s="32"/>
      <c r="E238" s="33"/>
    </row>
    <row r="239" spans="1:5" x14ac:dyDescent="0.25">
      <c r="A239" s="30" t="s">
        <v>280</v>
      </c>
      <c r="B239" s="31" t="s">
        <v>281</v>
      </c>
      <c r="C239" s="32">
        <v>1267532</v>
      </c>
      <c r="D239" s="32">
        <v>742513.69</v>
      </c>
      <c r="E239" s="33">
        <v>58.58</v>
      </c>
    </row>
    <row r="240" spans="1:5" x14ac:dyDescent="0.25">
      <c r="A240" s="30" t="s">
        <v>117</v>
      </c>
      <c r="B240" s="31" t="s">
        <v>64</v>
      </c>
      <c r="C240" s="32">
        <v>1500</v>
      </c>
      <c r="D240" s="32"/>
      <c r="E240" s="33"/>
    </row>
    <row r="241" spans="1:5" x14ac:dyDescent="0.25">
      <c r="A241" s="30" t="s">
        <v>118</v>
      </c>
      <c r="B241" s="31" t="s">
        <v>226</v>
      </c>
      <c r="C241" s="32">
        <v>1500</v>
      </c>
      <c r="D241" s="32"/>
      <c r="E241" s="33"/>
    </row>
    <row r="242" spans="1:5" x14ac:dyDescent="0.25">
      <c r="A242" s="30" t="s">
        <v>117</v>
      </c>
      <c r="B242" s="31" t="s">
        <v>26</v>
      </c>
      <c r="C242" s="32">
        <v>1500</v>
      </c>
      <c r="D242" s="32"/>
      <c r="E242" s="33"/>
    </row>
    <row r="243" spans="1:5" x14ac:dyDescent="0.25">
      <c r="A243" s="30" t="s">
        <v>118</v>
      </c>
      <c r="B243" s="31" t="s">
        <v>27</v>
      </c>
      <c r="C243" s="32">
        <v>1500</v>
      </c>
      <c r="D243" s="32"/>
      <c r="E243" s="33"/>
    </row>
    <row r="244" spans="1:5" x14ac:dyDescent="0.25">
      <c r="A244" s="30" t="s">
        <v>230</v>
      </c>
      <c r="B244" s="31" t="s">
        <v>66</v>
      </c>
      <c r="C244" s="32">
        <v>1266032</v>
      </c>
      <c r="D244" s="32">
        <v>742513.69</v>
      </c>
      <c r="E244" s="33">
        <v>58.65</v>
      </c>
    </row>
    <row r="245" spans="1:5" x14ac:dyDescent="0.25">
      <c r="A245" s="30" t="s">
        <v>231</v>
      </c>
      <c r="B245" s="31" t="s">
        <v>232</v>
      </c>
      <c r="C245" s="32">
        <v>1266032</v>
      </c>
      <c r="D245" s="32">
        <v>742513.69</v>
      </c>
      <c r="E245" s="33">
        <v>58.65</v>
      </c>
    </row>
    <row r="246" spans="1:5" x14ac:dyDescent="0.25">
      <c r="A246" s="30" t="s">
        <v>117</v>
      </c>
      <c r="B246" s="31" t="s">
        <v>26</v>
      </c>
      <c r="C246" s="32">
        <v>1266032</v>
      </c>
      <c r="D246" s="32">
        <v>742513.69</v>
      </c>
      <c r="E246" s="33">
        <v>58.65</v>
      </c>
    </row>
    <row r="247" spans="1:5" x14ac:dyDescent="0.25">
      <c r="A247" s="30" t="s">
        <v>118</v>
      </c>
      <c r="B247" s="31" t="s">
        <v>27</v>
      </c>
      <c r="C247" s="32">
        <v>1233300</v>
      </c>
      <c r="D247" s="32">
        <v>727350.62</v>
      </c>
      <c r="E247" s="33">
        <v>58.98</v>
      </c>
    </row>
    <row r="248" spans="1:5" x14ac:dyDescent="0.25">
      <c r="A248" s="30" t="s">
        <v>119</v>
      </c>
      <c r="B248" s="31" t="s">
        <v>28</v>
      </c>
      <c r="C248" s="32"/>
      <c r="D248" s="32">
        <v>607469.79</v>
      </c>
      <c r="E248" s="33"/>
    </row>
    <row r="249" spans="1:5" x14ac:dyDescent="0.25">
      <c r="A249" s="30" t="s">
        <v>120</v>
      </c>
      <c r="B249" s="31" t="s">
        <v>29</v>
      </c>
      <c r="C249" s="32"/>
      <c r="D249" s="32">
        <v>587277.96</v>
      </c>
      <c r="E249" s="33"/>
    </row>
    <row r="250" spans="1:5" x14ac:dyDescent="0.25">
      <c r="A250" s="30" t="s">
        <v>121</v>
      </c>
      <c r="B250" s="31" t="s">
        <v>78</v>
      </c>
      <c r="C250" s="32"/>
      <c r="D250" s="32">
        <v>15145.62</v>
      </c>
      <c r="E250" s="33"/>
    </row>
    <row r="251" spans="1:5" x14ac:dyDescent="0.25">
      <c r="A251" s="30" t="s">
        <v>205</v>
      </c>
      <c r="B251" s="31" t="s">
        <v>206</v>
      </c>
      <c r="C251" s="32"/>
      <c r="D251" s="32">
        <v>5046.21</v>
      </c>
      <c r="E251" s="33"/>
    </row>
    <row r="252" spans="1:5" x14ac:dyDescent="0.25">
      <c r="A252" s="30" t="s">
        <v>122</v>
      </c>
      <c r="B252" s="31" t="s">
        <v>30</v>
      </c>
      <c r="C252" s="32"/>
      <c r="D252" s="32">
        <v>21548.86</v>
      </c>
      <c r="E252" s="33"/>
    </row>
    <row r="253" spans="1:5" x14ac:dyDescent="0.25">
      <c r="A253" s="30" t="s">
        <v>123</v>
      </c>
      <c r="B253" s="31" t="s">
        <v>30</v>
      </c>
      <c r="C253" s="32"/>
      <c r="D253" s="32">
        <v>21548.86</v>
      </c>
      <c r="E253" s="33"/>
    </row>
    <row r="254" spans="1:5" x14ac:dyDescent="0.25">
      <c r="A254" s="30" t="s">
        <v>124</v>
      </c>
      <c r="B254" s="31" t="s">
        <v>31</v>
      </c>
      <c r="C254" s="32"/>
      <c r="D254" s="32">
        <v>98331.97</v>
      </c>
      <c r="E254" s="33"/>
    </row>
    <row r="255" spans="1:5" x14ac:dyDescent="0.25">
      <c r="A255" s="30" t="s">
        <v>125</v>
      </c>
      <c r="B255" s="31" t="s">
        <v>32</v>
      </c>
      <c r="C255" s="32"/>
      <c r="D255" s="32">
        <v>98331.97</v>
      </c>
      <c r="E255" s="33"/>
    </row>
    <row r="256" spans="1:5" x14ac:dyDescent="0.25">
      <c r="A256" s="30" t="s">
        <v>126</v>
      </c>
      <c r="B256" s="31" t="s">
        <v>33</v>
      </c>
      <c r="C256" s="32">
        <v>32632</v>
      </c>
      <c r="D256" s="32">
        <v>15163.07</v>
      </c>
      <c r="E256" s="33">
        <v>46.47</v>
      </c>
    </row>
    <row r="257" spans="1:5" x14ac:dyDescent="0.25">
      <c r="A257" s="30" t="s">
        <v>127</v>
      </c>
      <c r="B257" s="31" t="s">
        <v>34</v>
      </c>
      <c r="C257" s="32"/>
      <c r="D257" s="32">
        <v>12867.16</v>
      </c>
      <c r="E257" s="33"/>
    </row>
    <row r="258" spans="1:5" x14ac:dyDescent="0.25">
      <c r="A258" s="30" t="s">
        <v>128</v>
      </c>
      <c r="B258" s="31" t="s">
        <v>35</v>
      </c>
      <c r="C258" s="32"/>
      <c r="D258" s="32"/>
      <c r="E258" s="33"/>
    </row>
    <row r="259" spans="1:5" x14ac:dyDescent="0.25">
      <c r="A259" s="30" t="s">
        <v>129</v>
      </c>
      <c r="B259" s="31" t="s">
        <v>36</v>
      </c>
      <c r="C259" s="32"/>
      <c r="D259" s="32">
        <v>12867.16</v>
      </c>
      <c r="E259" s="33"/>
    </row>
    <row r="260" spans="1:5" x14ac:dyDescent="0.25">
      <c r="A260" s="30" t="s">
        <v>149</v>
      </c>
      <c r="B260" s="31" t="s">
        <v>50</v>
      </c>
      <c r="C260" s="32"/>
      <c r="D260" s="32">
        <v>2295.91</v>
      </c>
      <c r="E260" s="33"/>
    </row>
    <row r="261" spans="1:5" x14ac:dyDescent="0.25">
      <c r="A261" s="30" t="s">
        <v>151</v>
      </c>
      <c r="B261" s="31" t="s">
        <v>51</v>
      </c>
      <c r="C261" s="32"/>
      <c r="D261" s="32">
        <v>2295.91</v>
      </c>
      <c r="E261" s="33"/>
    </row>
    <row r="262" spans="1:5" x14ac:dyDescent="0.25">
      <c r="A262" s="30" t="s">
        <v>153</v>
      </c>
      <c r="B262" s="31" t="s">
        <v>52</v>
      </c>
      <c r="C262" s="32">
        <v>100</v>
      </c>
      <c r="D262" s="32"/>
      <c r="E262" s="33"/>
    </row>
    <row r="263" spans="1:5" x14ac:dyDescent="0.25">
      <c r="A263" s="30" t="s">
        <v>282</v>
      </c>
      <c r="B263" s="31" t="s">
        <v>283</v>
      </c>
      <c r="C263" s="32">
        <v>76849</v>
      </c>
      <c r="D263" s="32">
        <v>24875.99</v>
      </c>
      <c r="E263" s="33">
        <v>32.369999999999997</v>
      </c>
    </row>
    <row r="264" spans="1:5" x14ac:dyDescent="0.25">
      <c r="A264" s="30" t="s">
        <v>230</v>
      </c>
      <c r="B264" s="31" t="s">
        <v>66</v>
      </c>
      <c r="C264" s="32">
        <v>76849</v>
      </c>
      <c r="D264" s="32">
        <v>24875.99</v>
      </c>
      <c r="E264" s="33">
        <v>32.369999999999997</v>
      </c>
    </row>
    <row r="265" spans="1:5" x14ac:dyDescent="0.25">
      <c r="A265" s="30" t="s">
        <v>231</v>
      </c>
      <c r="B265" s="31" t="s">
        <v>232</v>
      </c>
      <c r="C265" s="32">
        <v>76849</v>
      </c>
      <c r="D265" s="32">
        <v>24875.99</v>
      </c>
      <c r="E265" s="33">
        <v>32.369999999999997</v>
      </c>
    </row>
    <row r="266" spans="1:5" x14ac:dyDescent="0.25">
      <c r="A266" s="30" t="s">
        <v>117</v>
      </c>
      <c r="B266" s="31" t="s">
        <v>26</v>
      </c>
      <c r="C266" s="32">
        <v>76849</v>
      </c>
      <c r="D266" s="32">
        <v>24875.99</v>
      </c>
      <c r="E266" s="33">
        <v>32.369999999999997</v>
      </c>
    </row>
    <row r="267" spans="1:5" x14ac:dyDescent="0.25">
      <c r="A267" s="30" t="s">
        <v>126</v>
      </c>
      <c r="B267" s="31" t="s">
        <v>33</v>
      </c>
      <c r="C267" s="32">
        <v>76849</v>
      </c>
      <c r="D267" s="32">
        <v>24875.99</v>
      </c>
      <c r="E267" s="33">
        <v>32.369999999999997</v>
      </c>
    </row>
    <row r="268" spans="1:5" x14ac:dyDescent="0.25">
      <c r="A268" s="30" t="s">
        <v>131</v>
      </c>
      <c r="B268" s="31" t="s">
        <v>38</v>
      </c>
      <c r="C268" s="32"/>
      <c r="D268" s="32">
        <v>24875.99</v>
      </c>
      <c r="E268" s="33"/>
    </row>
    <row r="269" spans="1:5" x14ac:dyDescent="0.25">
      <c r="A269" s="30" t="s">
        <v>133</v>
      </c>
      <c r="B269" s="31" t="s">
        <v>40</v>
      </c>
      <c r="C269" s="32"/>
      <c r="D269" s="32">
        <v>24875.99</v>
      </c>
      <c r="E269" s="33"/>
    </row>
    <row r="270" spans="1:5" x14ac:dyDescent="0.25">
      <c r="A270" s="30" t="s">
        <v>284</v>
      </c>
      <c r="B270" s="31" t="s">
        <v>285</v>
      </c>
      <c r="C270" s="32">
        <v>7708</v>
      </c>
      <c r="D270" s="32">
        <v>2917.35</v>
      </c>
      <c r="E270" s="33">
        <v>37.85</v>
      </c>
    </row>
    <row r="271" spans="1:5" x14ac:dyDescent="0.25">
      <c r="A271" s="30" t="s">
        <v>117</v>
      </c>
      <c r="B271" s="31" t="s">
        <v>64</v>
      </c>
      <c r="C271" s="32">
        <v>640</v>
      </c>
      <c r="D271" s="32">
        <v>917.35</v>
      </c>
      <c r="E271" s="33">
        <v>143.34</v>
      </c>
    </row>
    <row r="272" spans="1:5" x14ac:dyDescent="0.25">
      <c r="A272" s="30" t="s">
        <v>118</v>
      </c>
      <c r="B272" s="31" t="s">
        <v>226</v>
      </c>
      <c r="C272" s="32">
        <v>640</v>
      </c>
      <c r="D272" s="32">
        <v>917.35</v>
      </c>
      <c r="E272" s="33">
        <v>143.34</v>
      </c>
    </row>
    <row r="273" spans="1:5" x14ac:dyDescent="0.25">
      <c r="A273" s="30" t="s">
        <v>162</v>
      </c>
      <c r="B273" s="31" t="s">
        <v>56</v>
      </c>
      <c r="C273" s="32">
        <v>640</v>
      </c>
      <c r="D273" s="32">
        <v>917.35</v>
      </c>
      <c r="E273" s="33">
        <v>143.34</v>
      </c>
    </row>
    <row r="274" spans="1:5" x14ac:dyDescent="0.25">
      <c r="A274" s="30" t="s">
        <v>163</v>
      </c>
      <c r="B274" s="31" t="s">
        <v>57</v>
      </c>
      <c r="C274" s="32">
        <v>640</v>
      </c>
      <c r="D274" s="32">
        <v>917.35</v>
      </c>
      <c r="E274" s="33">
        <v>143.34</v>
      </c>
    </row>
    <row r="275" spans="1:5" x14ac:dyDescent="0.25">
      <c r="A275" s="30" t="s">
        <v>164</v>
      </c>
      <c r="B275" s="31" t="s">
        <v>58</v>
      </c>
      <c r="C275" s="32"/>
      <c r="D275" s="32">
        <v>917.35</v>
      </c>
      <c r="E275" s="33"/>
    </row>
    <row r="276" spans="1:5" x14ac:dyDescent="0.25">
      <c r="A276" s="30" t="s">
        <v>165</v>
      </c>
      <c r="B276" s="31" t="s">
        <v>84</v>
      </c>
      <c r="C276" s="32"/>
      <c r="D276" s="32">
        <v>917.35</v>
      </c>
      <c r="E276" s="33"/>
    </row>
    <row r="277" spans="1:5" x14ac:dyDescent="0.25">
      <c r="A277" s="30" t="s">
        <v>162</v>
      </c>
      <c r="B277" s="31" t="s">
        <v>65</v>
      </c>
      <c r="C277" s="32">
        <v>70</v>
      </c>
      <c r="D277" s="32"/>
      <c r="E277" s="33"/>
    </row>
    <row r="278" spans="1:5" x14ac:dyDescent="0.25">
      <c r="A278" s="30" t="s">
        <v>228</v>
      </c>
      <c r="B278" s="31" t="s">
        <v>229</v>
      </c>
      <c r="C278" s="32">
        <v>70</v>
      </c>
      <c r="D278" s="32"/>
      <c r="E278" s="33"/>
    </row>
    <row r="279" spans="1:5" x14ac:dyDescent="0.25">
      <c r="A279" s="30" t="s">
        <v>162</v>
      </c>
      <c r="B279" s="31" t="s">
        <v>56</v>
      </c>
      <c r="C279" s="32">
        <v>70</v>
      </c>
      <c r="D279" s="32"/>
      <c r="E279" s="33"/>
    </row>
    <row r="280" spans="1:5" x14ac:dyDescent="0.25">
      <c r="A280" s="30" t="s">
        <v>163</v>
      </c>
      <c r="B280" s="31" t="s">
        <v>57</v>
      </c>
      <c r="C280" s="32">
        <v>70</v>
      </c>
      <c r="D280" s="32"/>
      <c r="E280" s="33"/>
    </row>
    <row r="281" spans="1:5" x14ac:dyDescent="0.25">
      <c r="A281" s="30" t="s">
        <v>230</v>
      </c>
      <c r="B281" s="31" t="s">
        <v>66</v>
      </c>
      <c r="C281" s="32">
        <v>1640</v>
      </c>
      <c r="D281" s="32"/>
      <c r="E281" s="33"/>
    </row>
    <row r="282" spans="1:5" x14ac:dyDescent="0.25">
      <c r="A282" s="30" t="s">
        <v>231</v>
      </c>
      <c r="B282" s="31" t="s">
        <v>232</v>
      </c>
      <c r="C282" s="32">
        <v>1640</v>
      </c>
      <c r="D282" s="32"/>
      <c r="E282" s="33"/>
    </row>
    <row r="283" spans="1:5" x14ac:dyDescent="0.25">
      <c r="A283" s="30" t="s">
        <v>162</v>
      </c>
      <c r="B283" s="31" t="s">
        <v>56</v>
      </c>
      <c r="C283" s="32">
        <v>1640</v>
      </c>
      <c r="D283" s="32"/>
      <c r="E283" s="33"/>
    </row>
    <row r="284" spans="1:5" x14ac:dyDescent="0.25">
      <c r="A284" s="30" t="s">
        <v>163</v>
      </c>
      <c r="B284" s="31" t="s">
        <v>57</v>
      </c>
      <c r="C284" s="32">
        <v>1640</v>
      </c>
      <c r="D284" s="32"/>
      <c r="E284" s="33"/>
    </row>
    <row r="285" spans="1:5" x14ac:dyDescent="0.25">
      <c r="A285" s="30" t="s">
        <v>164</v>
      </c>
      <c r="B285" s="31" t="s">
        <v>58</v>
      </c>
      <c r="C285" s="32"/>
      <c r="D285" s="32"/>
      <c r="E285" s="33"/>
    </row>
    <row r="286" spans="1:5" x14ac:dyDescent="0.25">
      <c r="A286" s="30" t="s">
        <v>165</v>
      </c>
      <c r="B286" s="31" t="s">
        <v>84</v>
      </c>
      <c r="C286" s="32"/>
      <c r="D286" s="32"/>
      <c r="E286" s="33"/>
    </row>
    <row r="287" spans="1:5" x14ac:dyDescent="0.25">
      <c r="A287" s="30" t="s">
        <v>97</v>
      </c>
      <c r="B287" s="31" t="s">
        <v>67</v>
      </c>
      <c r="C287" s="32">
        <v>1658</v>
      </c>
      <c r="D287" s="32"/>
      <c r="E287" s="33"/>
    </row>
    <row r="288" spans="1:5" x14ac:dyDescent="0.25">
      <c r="A288" s="30" t="s">
        <v>233</v>
      </c>
      <c r="B288" s="31" t="s">
        <v>234</v>
      </c>
      <c r="C288" s="32">
        <v>1658</v>
      </c>
      <c r="D288" s="32"/>
      <c r="E288" s="33"/>
    </row>
    <row r="289" spans="1:5" x14ac:dyDescent="0.25">
      <c r="A289" s="30" t="s">
        <v>162</v>
      </c>
      <c r="B289" s="31" t="s">
        <v>56</v>
      </c>
      <c r="C289" s="32">
        <v>1658</v>
      </c>
      <c r="D289" s="32"/>
      <c r="E289" s="33"/>
    </row>
    <row r="290" spans="1:5" x14ac:dyDescent="0.25">
      <c r="A290" s="30" t="s">
        <v>163</v>
      </c>
      <c r="B290" s="31" t="s">
        <v>57</v>
      </c>
      <c r="C290" s="32">
        <v>1658</v>
      </c>
      <c r="D290" s="32"/>
      <c r="E290" s="33"/>
    </row>
    <row r="291" spans="1:5" x14ac:dyDescent="0.25">
      <c r="A291" s="30" t="s">
        <v>237</v>
      </c>
      <c r="B291" s="31" t="s">
        <v>238</v>
      </c>
      <c r="C291" s="32">
        <v>3700</v>
      </c>
      <c r="D291" s="32">
        <v>2000</v>
      </c>
      <c r="E291" s="33">
        <v>54.05</v>
      </c>
    </row>
    <row r="292" spans="1:5" x14ac:dyDescent="0.25">
      <c r="A292" s="30" t="s">
        <v>241</v>
      </c>
      <c r="B292" s="31" t="s">
        <v>242</v>
      </c>
      <c r="C292" s="32">
        <v>2000</v>
      </c>
      <c r="D292" s="32"/>
      <c r="E292" s="33"/>
    </row>
    <row r="293" spans="1:5" x14ac:dyDescent="0.25">
      <c r="A293" s="30" t="s">
        <v>162</v>
      </c>
      <c r="B293" s="31" t="s">
        <v>56</v>
      </c>
      <c r="C293" s="32">
        <v>2000</v>
      </c>
      <c r="D293" s="32"/>
      <c r="E293" s="33"/>
    </row>
    <row r="294" spans="1:5" x14ac:dyDescent="0.25">
      <c r="A294" s="30" t="s">
        <v>163</v>
      </c>
      <c r="B294" s="31" t="s">
        <v>57</v>
      </c>
      <c r="C294" s="32">
        <v>2000</v>
      </c>
      <c r="D294" s="32"/>
      <c r="E294" s="33"/>
    </row>
    <row r="295" spans="1:5" x14ac:dyDescent="0.25">
      <c r="A295" s="30" t="s">
        <v>243</v>
      </c>
      <c r="B295" s="31" t="s">
        <v>244</v>
      </c>
      <c r="C295" s="32">
        <v>1700</v>
      </c>
      <c r="D295" s="32">
        <v>2000</v>
      </c>
      <c r="E295" s="33">
        <v>117.65</v>
      </c>
    </row>
    <row r="296" spans="1:5" x14ac:dyDescent="0.25">
      <c r="A296" s="30" t="s">
        <v>162</v>
      </c>
      <c r="B296" s="31" t="s">
        <v>56</v>
      </c>
      <c r="C296" s="32">
        <v>1700</v>
      </c>
      <c r="D296" s="32">
        <v>2000</v>
      </c>
      <c r="E296" s="33">
        <v>117.65</v>
      </c>
    </row>
    <row r="297" spans="1:5" x14ac:dyDescent="0.25">
      <c r="A297" s="30" t="s">
        <v>163</v>
      </c>
      <c r="B297" s="31" t="s">
        <v>57</v>
      </c>
      <c r="C297" s="32">
        <v>1700</v>
      </c>
      <c r="D297" s="32">
        <v>2000</v>
      </c>
      <c r="E297" s="33">
        <v>117.65</v>
      </c>
    </row>
    <row r="298" spans="1:5" x14ac:dyDescent="0.25">
      <c r="A298" s="30" t="s">
        <v>164</v>
      </c>
      <c r="B298" s="31" t="s">
        <v>58</v>
      </c>
      <c r="C298" s="32"/>
      <c r="D298" s="32">
        <v>2000</v>
      </c>
      <c r="E298" s="33"/>
    </row>
    <row r="299" spans="1:5" x14ac:dyDescent="0.25">
      <c r="A299" s="30" t="s">
        <v>165</v>
      </c>
      <c r="B299" s="31" t="s">
        <v>84</v>
      </c>
      <c r="C299" s="32"/>
      <c r="D299" s="32">
        <v>2000</v>
      </c>
      <c r="E299" s="33"/>
    </row>
    <row r="300" spans="1:5" x14ac:dyDescent="0.25">
      <c r="A300" s="30" t="s">
        <v>286</v>
      </c>
      <c r="B300" s="31" t="s">
        <v>287</v>
      </c>
      <c r="C300" s="32">
        <v>27075</v>
      </c>
      <c r="D300" s="32">
        <v>6717.53</v>
      </c>
      <c r="E300" s="33">
        <v>24.81</v>
      </c>
    </row>
    <row r="301" spans="1:5" x14ac:dyDescent="0.25">
      <c r="A301" s="30" t="s">
        <v>288</v>
      </c>
      <c r="B301" s="31" t="s">
        <v>289</v>
      </c>
      <c r="C301" s="32">
        <v>27075</v>
      </c>
      <c r="D301" s="32">
        <v>6717.53</v>
      </c>
      <c r="E301" s="33">
        <v>24.81</v>
      </c>
    </row>
    <row r="302" spans="1:5" x14ac:dyDescent="0.25">
      <c r="A302" s="30" t="s">
        <v>222</v>
      </c>
      <c r="B302" s="31" t="s">
        <v>62</v>
      </c>
      <c r="C302" s="32">
        <v>11346</v>
      </c>
      <c r="D302" s="32">
        <v>2821.36</v>
      </c>
      <c r="E302" s="33">
        <v>24.87</v>
      </c>
    </row>
    <row r="303" spans="1:5" x14ac:dyDescent="0.25">
      <c r="A303" s="30" t="s">
        <v>223</v>
      </c>
      <c r="B303" s="31" t="s">
        <v>62</v>
      </c>
      <c r="C303" s="32">
        <v>11346</v>
      </c>
      <c r="D303" s="32">
        <v>2821.36</v>
      </c>
      <c r="E303" s="33">
        <v>24.87</v>
      </c>
    </row>
    <row r="304" spans="1:5" x14ac:dyDescent="0.25">
      <c r="A304" s="30" t="s">
        <v>117</v>
      </c>
      <c r="B304" s="31" t="s">
        <v>26</v>
      </c>
      <c r="C304" s="32">
        <v>11346</v>
      </c>
      <c r="D304" s="32">
        <v>2821.36</v>
      </c>
      <c r="E304" s="33">
        <v>24.87</v>
      </c>
    </row>
    <row r="305" spans="1:5" x14ac:dyDescent="0.25">
      <c r="A305" s="30" t="s">
        <v>118</v>
      </c>
      <c r="B305" s="31" t="s">
        <v>27</v>
      </c>
      <c r="C305" s="32">
        <v>10716</v>
      </c>
      <c r="D305" s="32">
        <v>2563.2399999999998</v>
      </c>
      <c r="E305" s="33">
        <v>23.92</v>
      </c>
    </row>
    <row r="306" spans="1:5" x14ac:dyDescent="0.25">
      <c r="A306" s="30" t="s">
        <v>119</v>
      </c>
      <c r="B306" s="31" t="s">
        <v>28</v>
      </c>
      <c r="C306" s="32"/>
      <c r="D306" s="32">
        <v>2019.94</v>
      </c>
      <c r="E306" s="33"/>
    </row>
    <row r="307" spans="1:5" x14ac:dyDescent="0.25">
      <c r="A307" s="30" t="s">
        <v>120</v>
      </c>
      <c r="B307" s="31" t="s">
        <v>29</v>
      </c>
      <c r="C307" s="32"/>
      <c r="D307" s="32">
        <v>2019.94</v>
      </c>
      <c r="E307" s="33"/>
    </row>
    <row r="308" spans="1:5" x14ac:dyDescent="0.25">
      <c r="A308" s="30" t="s">
        <v>122</v>
      </c>
      <c r="B308" s="31" t="s">
        <v>30</v>
      </c>
      <c r="C308" s="32"/>
      <c r="D308" s="32">
        <v>210</v>
      </c>
      <c r="E308" s="33"/>
    </row>
    <row r="309" spans="1:5" x14ac:dyDescent="0.25">
      <c r="A309" s="30" t="s">
        <v>123</v>
      </c>
      <c r="B309" s="31" t="s">
        <v>30</v>
      </c>
      <c r="C309" s="32"/>
      <c r="D309" s="32">
        <v>210</v>
      </c>
      <c r="E309" s="33"/>
    </row>
    <row r="310" spans="1:5" x14ac:dyDescent="0.25">
      <c r="A310" s="30" t="s">
        <v>124</v>
      </c>
      <c r="B310" s="31" t="s">
        <v>31</v>
      </c>
      <c r="C310" s="32"/>
      <c r="D310" s="32">
        <v>333.3</v>
      </c>
      <c r="E310" s="33"/>
    </row>
    <row r="311" spans="1:5" x14ac:dyDescent="0.25">
      <c r="A311" s="30" t="s">
        <v>125</v>
      </c>
      <c r="B311" s="31" t="s">
        <v>32</v>
      </c>
      <c r="C311" s="32"/>
      <c r="D311" s="32">
        <v>333.3</v>
      </c>
      <c r="E311" s="33"/>
    </row>
    <row r="312" spans="1:5" x14ac:dyDescent="0.25">
      <c r="A312" s="30" t="s">
        <v>126</v>
      </c>
      <c r="B312" s="31" t="s">
        <v>33</v>
      </c>
      <c r="C312" s="32">
        <v>630</v>
      </c>
      <c r="D312" s="32">
        <v>258.12</v>
      </c>
      <c r="E312" s="33">
        <v>40.97</v>
      </c>
    </row>
    <row r="313" spans="1:5" x14ac:dyDescent="0.25">
      <c r="A313" s="30" t="s">
        <v>127</v>
      </c>
      <c r="B313" s="31" t="s">
        <v>34</v>
      </c>
      <c r="C313" s="32"/>
      <c r="D313" s="32">
        <v>258.12</v>
      </c>
      <c r="E313" s="33"/>
    </row>
    <row r="314" spans="1:5" x14ac:dyDescent="0.25">
      <c r="A314" s="30" t="s">
        <v>128</v>
      </c>
      <c r="B314" s="31" t="s">
        <v>35</v>
      </c>
      <c r="C314" s="32"/>
      <c r="D314" s="32">
        <v>12.6</v>
      </c>
      <c r="E314" s="33"/>
    </row>
    <row r="315" spans="1:5" x14ac:dyDescent="0.25">
      <c r="A315" s="30" t="s">
        <v>129</v>
      </c>
      <c r="B315" s="31" t="s">
        <v>36</v>
      </c>
      <c r="C315" s="32"/>
      <c r="D315" s="32">
        <v>245.52</v>
      </c>
      <c r="E315" s="33"/>
    </row>
    <row r="316" spans="1:5" x14ac:dyDescent="0.25">
      <c r="A316" s="30" t="s">
        <v>230</v>
      </c>
      <c r="B316" s="31" t="s">
        <v>66</v>
      </c>
      <c r="C316" s="32">
        <v>15729</v>
      </c>
      <c r="D316" s="32">
        <v>3896.17</v>
      </c>
      <c r="E316" s="33">
        <v>24.77</v>
      </c>
    </row>
    <row r="317" spans="1:5" x14ac:dyDescent="0.25">
      <c r="A317" s="30" t="s">
        <v>231</v>
      </c>
      <c r="B317" s="31" t="s">
        <v>232</v>
      </c>
      <c r="C317" s="32">
        <v>15729</v>
      </c>
      <c r="D317" s="32">
        <v>3896.17</v>
      </c>
      <c r="E317" s="33">
        <v>24.77</v>
      </c>
    </row>
    <row r="318" spans="1:5" x14ac:dyDescent="0.25">
      <c r="A318" s="30" t="s">
        <v>117</v>
      </c>
      <c r="B318" s="31" t="s">
        <v>26</v>
      </c>
      <c r="C318" s="32">
        <v>15729</v>
      </c>
      <c r="D318" s="32">
        <v>3896.17</v>
      </c>
      <c r="E318" s="33">
        <v>24.77</v>
      </c>
    </row>
    <row r="319" spans="1:5" x14ac:dyDescent="0.25">
      <c r="A319" s="30" t="s">
        <v>118</v>
      </c>
      <c r="B319" s="31" t="s">
        <v>27</v>
      </c>
      <c r="C319" s="32">
        <v>14799</v>
      </c>
      <c r="D319" s="32">
        <v>3539.72</v>
      </c>
      <c r="E319" s="33">
        <v>23.92</v>
      </c>
    </row>
    <row r="320" spans="1:5" x14ac:dyDescent="0.25">
      <c r="A320" s="30" t="s">
        <v>119</v>
      </c>
      <c r="B320" s="31" t="s">
        <v>28</v>
      </c>
      <c r="C320" s="32"/>
      <c r="D320" s="32">
        <v>2789.44</v>
      </c>
      <c r="E320" s="33"/>
    </row>
    <row r="321" spans="1:5" x14ac:dyDescent="0.25">
      <c r="A321" s="30" t="s">
        <v>120</v>
      </c>
      <c r="B321" s="31" t="s">
        <v>29</v>
      </c>
      <c r="C321" s="32"/>
      <c r="D321" s="32">
        <v>2789.44</v>
      </c>
      <c r="E321" s="33"/>
    </row>
    <row r="322" spans="1:5" x14ac:dyDescent="0.25">
      <c r="A322" s="30" t="s">
        <v>122</v>
      </c>
      <c r="B322" s="31" t="s">
        <v>30</v>
      </c>
      <c r="C322" s="32"/>
      <c r="D322" s="32">
        <v>290</v>
      </c>
      <c r="E322" s="33"/>
    </row>
    <row r="323" spans="1:5" x14ac:dyDescent="0.25">
      <c r="A323" s="30" t="s">
        <v>123</v>
      </c>
      <c r="B323" s="31" t="s">
        <v>30</v>
      </c>
      <c r="C323" s="32"/>
      <c r="D323" s="32">
        <v>290</v>
      </c>
      <c r="E323" s="33"/>
    </row>
    <row r="324" spans="1:5" x14ac:dyDescent="0.25">
      <c r="A324" s="30" t="s">
        <v>124</v>
      </c>
      <c r="B324" s="31" t="s">
        <v>31</v>
      </c>
      <c r="C324" s="32"/>
      <c r="D324" s="32">
        <v>460.28</v>
      </c>
      <c r="E324" s="33"/>
    </row>
    <row r="325" spans="1:5" x14ac:dyDescent="0.25">
      <c r="A325" s="30" t="s">
        <v>125</v>
      </c>
      <c r="B325" s="31" t="s">
        <v>32</v>
      </c>
      <c r="C325" s="32"/>
      <c r="D325" s="32">
        <v>460.28</v>
      </c>
      <c r="E325" s="33"/>
    </row>
    <row r="326" spans="1:5" x14ac:dyDescent="0.25">
      <c r="A326" s="30" t="s">
        <v>126</v>
      </c>
      <c r="B326" s="31" t="s">
        <v>33</v>
      </c>
      <c r="C326" s="32">
        <v>930</v>
      </c>
      <c r="D326" s="32">
        <v>356.45</v>
      </c>
      <c r="E326" s="33">
        <v>38.33</v>
      </c>
    </row>
    <row r="327" spans="1:5" x14ac:dyDescent="0.25">
      <c r="A327" s="30" t="s">
        <v>127</v>
      </c>
      <c r="B327" s="31" t="s">
        <v>34</v>
      </c>
      <c r="C327" s="32"/>
      <c r="D327" s="32">
        <v>356.45</v>
      </c>
      <c r="E327" s="33"/>
    </row>
    <row r="328" spans="1:5" x14ac:dyDescent="0.25">
      <c r="A328" s="30" t="s">
        <v>128</v>
      </c>
      <c r="B328" s="31" t="s">
        <v>35</v>
      </c>
      <c r="C328" s="32"/>
      <c r="D328" s="32">
        <v>17.399999999999999</v>
      </c>
      <c r="E328" s="33"/>
    </row>
    <row r="329" spans="1:5" x14ac:dyDescent="0.25">
      <c r="A329" s="34" t="s">
        <v>129</v>
      </c>
      <c r="B329" s="35" t="s">
        <v>36</v>
      </c>
      <c r="C329" s="36"/>
      <c r="D329" s="36">
        <v>339.05</v>
      </c>
      <c r="E329" s="37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 OPĆEG DIJELA</vt:lpstr>
      <vt:lpstr>Ekon_klas</vt:lpstr>
      <vt:lpstr>Izvori_financ</vt:lpstr>
      <vt:lpstr>Funkc_klas</vt:lpstr>
      <vt:lpstr>Račun_fin_prema_EK</vt:lpstr>
      <vt:lpstr>Račun_fin_prema_IF</vt:lpstr>
      <vt:lpstr>Programska_klas</vt:lpstr>
      <vt:lpstr>Ekon_klas!Ispis_naslova</vt:lpstr>
      <vt:lpstr>Izvori_financ!Ispis_naslova</vt:lpstr>
      <vt:lpstr>Programska_klas!Ispis_naslova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Božana</cp:lastModifiedBy>
  <cp:lastPrinted>2025-07-08T20:12:21Z</cp:lastPrinted>
  <dcterms:created xsi:type="dcterms:W3CDTF">2022-07-19T20:33:42Z</dcterms:created>
  <dcterms:modified xsi:type="dcterms:W3CDTF">2025-07-31T07:55:50Z</dcterms:modified>
</cp:coreProperties>
</file>